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<sst xmlns="http://schemas.openxmlformats.org/spreadsheetml/2006/main" count="106" uniqueCount="76">
  <si>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</si>
  <si>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</si>
  <si>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Ленина ул, д.54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</si>
  <si>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</si>
  <si>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</si>
  <si>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</si>
  <si>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</si>
  <si>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</si>
  <si>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</si>
  <si>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</si>
  <si>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</si>
  <si>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</si>
  <si>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</si>
  <si>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</si>
  <si>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</si>
  <si>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</si>
  <si>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</si>
  <si>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</si>
  <si>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</si>
  <si>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</si>
  <si>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</si>
  <si>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</si>
  <si>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</si>
  <si>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</si>
  <si>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</si>
  <si>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</si>
  <si>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</si>
  <si>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</si>
  <si>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0,75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</si>
  <si>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</si>
  <si>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</si>
  <si>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</si>
  <si>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</si>
  <si>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</si>
  <si>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</si>
  <si>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</si>
  <si>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</si>
  <si>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</si>
  <si>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</si>
  <si>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2417,30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</si>
  <si>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</si>
  <si>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</si>
  <si>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</si>
  <si>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</si>
  <si>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</si>
  <si>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</si>
  <si>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</si>
  <si>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</si>
  <si>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</si>
  <si>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</si>
  <si>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</si>
  <si>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руб.</t>
  </si>
  <si>
    <t>ОАО "Ростелеком"</t>
  </si>
  <si>
    <t>ОАО "ВымпелКом"</t>
  </si>
  <si>
    <t>кв.м</t>
  </si>
  <si>
    <t>Образцов С.В.</t>
  </si>
  <si>
    <t>Пономарева, Образцов</t>
  </si>
  <si>
    <t>Суворова Н.А.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</si>
  <si>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</si>
  <si>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</si>
  <si>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</si>
  <si>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</si>
  <si>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</si>
  <si>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</si>
  <si>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</si>
  <si>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</si>
  <si>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Задолженность населения</t>
  </si>
  <si>
    <t>механиз.уборка снега</t>
  </si>
  <si>
    <t>утилизация листвы за 2021г.</t>
  </si>
  <si>
    <t>очистка крыши от снега наледи с привлеч.промальп.</t>
  </si>
  <si>
    <t>зам.зап.армат.на сист.ЦО в черд.помещении</t>
  </si>
  <si>
    <t>возм.затрат за исп.с/техники по рем.водост.сист.</t>
  </si>
  <si>
    <t>зам.отопительного прибора кв.20</t>
  </si>
  <si>
    <t>ИП Тарасова Н.В.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</si>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</sst>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0" fontId="30" fillId="0" borderId="14" xfId="34" applyBorder="1" applyAlignment="1">
      <alignment horizontal="right" vertical="top" wrapText="1"/>
      <protection/>
    </xf>
    <xf numFmtId="0" fontId="30" fillId="0" borderId="10" xfId="49" applyBorder="1" applyAlignment="1">
      <alignment horizontal="left" vertical="top" wrapText="1"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30" fillId="0" borderId="15" xfId="34" applyBorder="1" applyAlignment="1">
      <alignment horizontal="right" vertical="top" wrapText="1"/>
      <protection/>
    </xf>
    <xf numFmtId="0" fontId="30" fillId="0" borderId="16" xfId="34" applyBorder="1" applyAlignment="1">
      <alignment horizontal="right" vertical="top" wrapText="1"/>
      <protection/>
    </xf>
    <xf numFmtId="0" fontId="31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0" fillId="0" borderId="18" xfId="36" applyBorder="1" applyAlignment="1">
      <alignment horizontal="left" vertical="top" wrapText="1"/>
      <protection/>
    </xf>
    <xf numFmtId="2" fontId="30" fillId="0" borderId="19" xfId="39" applyNumberFormat="1" applyBorder="1" applyAlignment="1">
      <alignment horizontal="right" vertical="top" wrapText="1"/>
      <protection/>
    </xf>
    <xf numFmtId="2" fontId="30" fillId="0" borderId="20" xfId="40" applyNumberFormat="1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21" xfId="34" applyNumberFormat="1" applyBorder="1" applyAlignment="1">
      <alignment horizontal="right" vertical="top" wrapText="1"/>
      <protection/>
    </xf>
    <xf numFmtId="0" fontId="30" fillId="0" borderId="23" xfId="49" applyBorder="1" applyAlignment="1">
      <alignment horizontal="left" vertical="top" wrapText="1"/>
      <protection/>
    </xf>
    <xf numFmtId="2" fontId="30" fillId="0" borderId="23" xfId="51" applyNumberFormat="1" applyBorder="1" applyAlignment="1">
      <alignment horizontal="left" vertical="top" wrapText="1"/>
      <protection/>
    </xf>
    <xf numFmtId="2" fontId="30" fillId="0" borderId="15" xfId="34" applyNumberFormat="1" applyBorder="1" applyAlignment="1">
      <alignment horizontal="right" vertical="top" wrapText="1"/>
      <protection/>
    </xf>
    <xf numFmtId="2" fontId="30" fillId="0" borderId="23" xfId="34" applyNumberFormat="1" applyBorder="1" applyAlignment="1">
      <alignment horizontal="right" vertical="top" wrapText="1"/>
      <protection/>
    </xf>
    <xf numFmtId="0" fontId="30" fillId="0" borderId="23" xfId="34" applyBorder="1" applyAlignment="1">
      <alignment horizontal="right" vertical="top" wrapText="1"/>
      <protection/>
    </xf>
    <xf numFmtId="0" fontId="30" fillId="0" borderId="24" xfId="36" applyBorder="1" applyAlignment="1">
      <alignment horizontal="left" vertical="top" wrapText="1"/>
      <protection/>
    </xf>
    <xf numFmtId="2" fontId="30" fillId="0" borderId="24" xfId="39" applyNumberFormat="1" applyBorder="1" applyAlignment="1">
      <alignment horizontal="right" vertical="top" wrapText="1"/>
      <protection/>
    </xf>
    <xf numFmtId="2" fontId="30" fillId="0" borderId="0" xfId="40" applyNumberFormat="1" applyBorder="1" applyAlignment="1">
      <alignment horizontal="right" vertical="top" wrapText="1"/>
      <protection/>
    </xf>
    <xf numFmtId="2" fontId="30" fillId="0" borderId="16" xfId="34" applyNumberFormat="1" applyBorder="1" applyAlignment="1">
      <alignment horizontal="right" vertical="top" wrapText="1"/>
      <protection/>
    </xf>
    <xf numFmtId="0" fontId="30" fillId="0" borderId="25" xfId="34" applyBorder="1" applyAlignment="1">
      <alignment horizontal="right" vertical="top" wrapText="1"/>
      <protection/>
    </xf>
    <xf numFmtId="2" fontId="30" fillId="0" borderId="25" xfId="34" applyNumberFormat="1" applyBorder="1" applyAlignment="1">
      <alignment horizontal="right" vertical="top" wrapText="1"/>
      <protection/>
    </xf>
    <xf numFmtId="0" fontId="31" fillId="0" borderId="23" xfId="50" applyBorder="1" applyAlignment="1">
      <alignment horizontal="left" vertical="top" wrapText="1"/>
      <protection/>
    </xf>
    <xf numFmtId="0" fontId="30" fillId="0" borderId="25" xfId="35" applyBorder="1" applyAlignment="1" quotePrefix="1">
      <alignment horizontal="righ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28" xfId="49" applyBorder="1" applyAlignment="1">
      <alignment horizontal="left" vertical="top" wrapText="1"/>
      <protection/>
    </xf>
    <xf numFmtId="0" fontId="30" fillId="0" borderId="29" xfId="51" applyBorder="1" applyAlignment="1">
      <alignment horizontal="left" vertical="top" wrapText="1"/>
      <protection/>
    </xf>
    <xf numFmtId="0" fontId="30" fillId="0" borderId="30" xfId="34" applyBorder="1" applyAlignment="1">
      <alignment horizontal="right" vertical="top" wrapText="1"/>
      <protection/>
    </xf>
    <xf numFmtId="0" fontId="31" fillId="0" borderId="28" xfId="50" applyBorder="1" applyAlignment="1">
      <alignment horizontal="left" vertical="top" wrapText="1"/>
      <protection/>
    </xf>
    <xf numFmtId="2" fontId="30" fillId="0" borderId="30" xfId="34" applyNumberFormat="1" applyBorder="1" applyAlignment="1">
      <alignment horizontal="right" vertical="top" wrapText="1"/>
      <protection/>
    </xf>
    <xf numFmtId="0" fontId="30" fillId="0" borderId="31" xfId="49" applyBorder="1" applyAlignment="1">
      <alignment horizontal="left" vertical="top" wrapText="1"/>
      <protection/>
    </xf>
    <xf numFmtId="2" fontId="30" fillId="0" borderId="18" xfId="34" applyNumberFormat="1" applyBorder="1" applyAlignment="1">
      <alignment horizontal="right" vertical="top" wrapText="1"/>
      <protection/>
    </xf>
    <xf numFmtId="0" fontId="30" fillId="0" borderId="32" xfId="49" applyBorder="1" applyAlignment="1">
      <alignment horizontal="left" vertical="top" wrapText="1"/>
      <protection/>
    </xf>
    <xf numFmtId="0" fontId="30" fillId="0" borderId="33" xfId="34" applyBorder="1" applyAlignment="1">
      <alignment horizontal="right" vertical="top" wrapText="1"/>
      <protection/>
    </xf>
    <xf numFmtId="2" fontId="30" fillId="0" borderId="32" xfId="34" applyNumberFormat="1" applyBorder="1" applyAlignment="1">
      <alignment horizontal="right" vertical="top" wrapText="1"/>
      <protection/>
    </xf>
    <xf numFmtId="0" fontId="30" fillId="0" borderId="32" xfId="34" applyBorder="1" applyAlignment="1">
      <alignment horizontal="right" vertical="top" wrapText="1"/>
      <protection/>
    </xf>
    <xf numFmtId="2" fontId="30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8" xfId="34" applyNumberFormat="1" applyFont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4" fillId="0" borderId="39" xfId="38" applyFont="1" applyBorder="1" applyAlignment="1">
      <alignment vertical="top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4" fillId="0" borderId="36" xfId="34" applyFont="1" applyBorder="1" applyAlignment="1">
      <alignment horizontal="left" vertical="top" wrapText="1"/>
      <protection/>
    </xf>
    <xf numFmtId="0" fontId="4" fillId="0" borderId="39" xfId="34" applyFont="1" applyBorder="1" applyAlignment="1">
      <alignment vertical="top" wrapText="1"/>
      <protection/>
    </xf>
    <xf numFmtId="0" fontId="2" fillId="0" borderId="36" xfId="46" applyFont="1" applyBorder="1" applyAlignment="1" quotePrefix="1">
      <alignment horizontal="left" vertical="top" wrapText="1"/>
      <protection/>
    </xf>
    <xf numFmtId="2" fontId="6" fillId="33" borderId="36" xfId="75" applyNumberFormat="1" applyFont="1" applyFill="1" applyBorder="1" applyAlignment="1">
      <alignment horizontal="right" vertical="center" wrapText="1"/>
      <protection/>
    </xf>
    <xf numFmtId="2" fontId="2" fillId="0" borderId="0" xfId="34" applyNumberFormat="1" applyFont="1" applyBorder="1" applyAlignment="1">
      <alignment horizontal="right" vertical="top" wrapText="1"/>
      <protection/>
    </xf>
    <xf numFmtId="0" fontId="5" fillId="0" borderId="0" xfId="75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33" borderId="36" xfId="0" applyNumberFormat="1" applyFont="1" applyFill="1" applyBorder="1" applyAlignment="1">
      <alignment horizontal="right" vertical="center" wrapText="1"/>
    </xf>
    <xf numFmtId="0" fontId="5" fillId="0" borderId="13" xfId="75" applyBorder="1" applyAlignment="1">
      <alignment wrapText="1"/>
      <protection/>
    </xf>
    <xf numFmtId="0" fontId="8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Fill="1" applyBorder="1" applyAlignment="1">
      <alignment wrapText="1"/>
      <protection/>
    </xf>
    <xf numFmtId="0" fontId="5" fillId="0" borderId="0" xfId="75" applyFill="1" applyAlignment="1">
      <alignment wrapText="1"/>
      <protection/>
    </xf>
    <xf numFmtId="0" fontId="6" fillId="0" borderId="0" xfId="75" applyFont="1" applyAlignment="1">
      <alignment wrapText="1"/>
      <protection/>
    </xf>
    <xf numFmtId="2" fontId="6" fillId="0" borderId="36" xfId="75" applyNumberFormat="1" applyFont="1" applyFill="1" applyBorder="1" applyAlignment="1">
      <alignment vertical="center" wrapText="1"/>
      <protection/>
    </xf>
    <xf numFmtId="2" fontId="5" fillId="0" borderId="36" xfId="75" applyNumberFormat="1" applyFont="1" applyFill="1" applyBorder="1" applyAlignment="1">
      <alignment vertical="center" wrapText="1"/>
      <protection/>
    </xf>
    <xf numFmtId="2" fontId="5" fillId="0" borderId="36" xfId="75" applyNumberFormat="1" applyFill="1" applyBorder="1" applyAlignment="1">
      <alignment wrapText="1"/>
      <protection/>
    </xf>
    <xf numFmtId="0" fontId="5" fillId="0" borderId="0" xfId="75" applyFont="1" applyFill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0" fontId="5" fillId="0" borderId="0" xfId="75" applyFont="1" applyFill="1" applyBorder="1" applyAlignment="1">
      <alignment vertical="center" wrapText="1"/>
      <protection/>
    </xf>
    <xf numFmtId="0" fontId="5" fillId="0" borderId="0" xfId="75" applyFill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ont="1" applyAlignment="1">
      <alignment wrapText="1"/>
      <protection/>
    </xf>
    <xf numFmtId="0" fontId="6" fillId="0" borderId="0" xfId="75" applyFont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30" fillId="0" borderId="27" xfId="34" applyBorder="1" applyAlignment="1">
      <alignment horizontal="right" vertical="top" wrapText="1"/>
      <protection/>
    </xf>
    <xf numFmtId="2" fontId="30" fillId="0" borderId="28" xfId="42" applyNumberFormat="1" applyBorder="1" applyAlignment="1">
      <alignment horizontal="right" vertical="top" wrapText="1"/>
      <protection/>
    </xf>
    <xf numFmtId="0" fontId="30" fillId="0" borderId="13" xfId="43" applyBorder="1" applyAlignment="1">
      <alignment horizontal="left" vertical="top" wrapText="1"/>
      <protection/>
    </xf>
    <xf numFmtId="0" fontId="30" fillId="0" borderId="40" xfId="42" applyBorder="1" applyAlignment="1">
      <alignment horizontal="right" vertical="top" wrapText="1"/>
      <protection/>
    </xf>
    <xf numFmtId="2" fontId="30" fillId="0" borderId="29" xfId="42" applyNumberFormat="1" applyBorder="1" applyAlignment="1">
      <alignment horizontal="right" vertical="top" wrapText="1"/>
      <protection/>
    </xf>
    <xf numFmtId="172" fontId="0" fillId="33" borderId="36" xfId="0" applyNumberFormat="1" applyFont="1" applyFill="1" applyBorder="1" applyAlignment="1">
      <alignment horizontal="right" vertical="center" wrapText="1"/>
    </xf>
    <xf numFmtId="172" fontId="0" fillId="0" borderId="36" xfId="0" applyNumberFormat="1" applyFont="1" applyFill="1" applyBorder="1" applyAlignment="1">
      <alignment horizontal="right" vertical="center" wrapText="1"/>
    </xf>
    <xf numFmtId="0" fontId="30" fillId="0" borderId="36" xfId="43" applyBorder="1" applyAlignment="1">
      <alignment horizontal="left" vertical="top" wrapText="1"/>
      <protection/>
    </xf>
    <xf numFmtId="0" fontId="5" fillId="0" borderId="41" xfId="75" applyFont="1" applyFill="1" applyBorder="1" applyAlignment="1">
      <alignment wrapText="1"/>
      <protection/>
    </xf>
    <xf numFmtId="0" fontId="5" fillId="0" borderId="38" xfId="75" applyFont="1" applyBorder="1" applyAlignment="1">
      <alignment wrapText="1"/>
      <protection/>
    </xf>
    <xf numFmtId="0" fontId="5" fillId="0" borderId="42" xfId="75" applyFont="1" applyBorder="1" applyAlignment="1">
      <alignment wrapText="1"/>
      <protection/>
    </xf>
    <xf numFmtId="0" fontId="0" fillId="0" borderId="41" xfId="75" applyFont="1" applyFill="1" applyBorder="1" applyAlignment="1">
      <alignment wrapText="1"/>
      <protection/>
    </xf>
    <xf numFmtId="0" fontId="6" fillId="0" borderId="0" xfId="75" applyFont="1" applyAlignment="1">
      <alignment horizontal="left" wrapText="1"/>
      <protection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5" fillId="0" borderId="0" xfId="75" applyAlignment="1">
      <alignment/>
      <protection/>
    </xf>
    <xf numFmtId="4" fontId="7" fillId="0" borderId="36" xfId="75" applyNumberFormat="1" applyFont="1" applyFill="1" applyBorder="1" applyAlignment="1">
      <alignment horizontal="right" vertical="center"/>
      <protection/>
    </xf>
    <xf numFmtId="0" fontId="6" fillId="0" borderId="41" xfId="75" applyFont="1" applyFill="1" applyBorder="1" applyAlignment="1">
      <alignment wrapText="1"/>
      <protection/>
    </xf>
    <xf numFmtId="0" fontId="5" fillId="0" borderId="38" xfId="75" applyBorder="1" applyAlignment="1">
      <alignment wrapText="1"/>
      <protection/>
    </xf>
    <xf numFmtId="0" fontId="5" fillId="0" borderId="42" xfId="75" applyBorder="1" applyAlignment="1">
      <alignment wrapText="1"/>
      <protection/>
    </xf>
    <xf numFmtId="0" fontId="31" fillId="0" borderId="43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4" fontId="6" fillId="0" borderId="36" xfId="75" applyNumberFormat="1" applyFont="1" applyFill="1" applyBorder="1" applyAlignment="1">
      <alignment horizontal="right" wrapText="1"/>
      <protection/>
    </xf>
    <xf numFmtId="0" fontId="5" fillId="0" borderId="41" xfId="75" applyFill="1" applyBorder="1" applyAlignment="1">
      <alignment wrapText="1"/>
      <protection/>
    </xf>
    <xf numFmtId="0" fontId="5" fillId="0" borderId="38" xfId="75" applyFont="1" applyFill="1" applyBorder="1" applyAlignment="1">
      <alignment wrapText="1"/>
      <protection/>
    </xf>
    <xf numFmtId="0" fontId="5" fillId="0" borderId="42" xfId="75" applyFont="1" applyFill="1" applyBorder="1" applyAlignment="1">
      <alignment wrapText="1"/>
      <protection/>
    </xf>
    <xf numFmtId="4" fontId="7" fillId="0" borderId="41" xfId="75" applyNumberFormat="1" applyFont="1" applyFill="1" applyBorder="1" applyAlignment="1">
      <alignment horizontal="right" vertical="center"/>
      <protection/>
    </xf>
    <xf numFmtId="4" fontId="7" fillId="0" borderId="42" xfId="75" applyNumberFormat="1" applyFont="1" applyFill="1" applyBorder="1" applyAlignment="1">
      <alignment horizontal="right" vertical="center"/>
      <protection/>
    </xf>
    <xf numFmtId="0" fontId="0" fillId="0" borderId="41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0" fillId="33" borderId="38" xfId="0" applyFill="1" applyBorder="1" applyAlignment="1">
      <alignment horizontal="left" vertical="justify" wrapText="1"/>
    </xf>
    <xf numFmtId="0" fontId="0" fillId="33" borderId="42" xfId="0" applyFill="1" applyBorder="1" applyAlignment="1">
      <alignment horizontal="left" vertical="justify" wrapText="1"/>
    </xf>
    <xf numFmtId="0" fontId="31" fillId="0" borderId="44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31" fillId="0" borderId="45" xfId="52" applyBorder="1" applyAlignment="1" quotePrefix="1">
      <alignment horizontal="center" vertical="center" wrapText="1"/>
      <protection/>
    </xf>
    <xf numFmtId="0" fontId="31" fillId="0" borderId="46" xfId="52" applyBorder="1" applyAlignment="1">
      <alignment horizontal="center" vertical="center" wrapText="1"/>
      <protection/>
    </xf>
    <xf numFmtId="0" fontId="30" fillId="0" borderId="44" xfId="44" applyBorder="1" applyAlignment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0" fillId="0" borderId="44" xfId="48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30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wrapText="1"/>
    </xf>
    <xf numFmtId="0" fontId="30" fillId="0" borderId="44" xfId="34" applyBorder="1" applyAlignment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30" fillId="0" borderId="38" xfId="34" applyBorder="1" applyAlignment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0" fontId="6" fillId="0" borderId="38" xfId="75" applyFont="1" applyBorder="1" applyAlignment="1">
      <alignment horizontal="left" vertical="center" wrapText="1"/>
      <protection/>
    </xf>
    <xf numFmtId="0" fontId="6" fillId="0" borderId="42" xfId="75" applyFont="1" applyBorder="1" applyAlignment="1">
      <alignment horizontal="left" vertical="center" wrapText="1"/>
      <protection/>
    </xf>
    <xf numFmtId="0" fontId="30" fillId="0" borderId="28" xfId="47" applyBorder="1" applyAlignment="1">
      <alignment horizontal="right" vertical="top" wrapText="1"/>
      <protection/>
    </xf>
    <xf numFmtId="0" fontId="30" fillId="0" borderId="25" xfId="47" applyBorder="1" applyAlignment="1">
      <alignment horizontal="right" vertical="top" wrapText="1"/>
      <protection/>
    </xf>
    <xf numFmtId="0" fontId="31" fillId="0" borderId="44" xfId="45" applyBorder="1" applyAlignment="1" quotePrefix="1">
      <alignment horizontal="left" vertical="top" wrapText="1"/>
      <protection/>
    </xf>
    <xf numFmtId="2" fontId="30" fillId="0" borderId="44" xfId="34" applyNumberFormat="1" applyBorder="1" applyAlignment="1">
      <alignment horizontal="right" vertical="top" wrapText="1"/>
      <protection/>
    </xf>
    <xf numFmtId="2" fontId="30" fillId="0" borderId="49" xfId="34" applyNumberFormat="1" applyBorder="1" applyAlignment="1">
      <alignment horizontal="right" vertical="top" wrapText="1"/>
      <protection/>
    </xf>
    <xf numFmtId="0" fontId="0" fillId="0" borderId="35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30" fillId="0" borderId="47" xfId="34" applyNumberFormat="1" applyBorder="1" applyAlignment="1">
      <alignment horizontal="right" vertical="top" wrapText="1"/>
      <protection/>
    </xf>
    <xf numFmtId="0" fontId="0" fillId="0" borderId="38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30" fillId="0" borderId="51" xfId="34" applyBorder="1" applyAlignment="1">
      <alignment horizontal="right" vertical="top" wrapText="1"/>
      <protection/>
    </xf>
    <xf numFmtId="0" fontId="30" fillId="0" borderId="52" xfId="34" applyBorder="1" applyAlignment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30" fillId="0" borderId="44" xfId="33" applyBorder="1" applyAlignment="1" quotePrefix="1">
      <alignment horizontal="left" vertical="top" wrapText="1"/>
      <protection/>
    </xf>
    <xf numFmtId="0" fontId="30" fillId="0" borderId="54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30" fillId="0" borderId="45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6" xfId="33" applyBorder="1" applyAlignment="1">
      <alignment horizontal="left" vertical="top" wrapText="1"/>
      <protection/>
    </xf>
    <xf numFmtId="0" fontId="30" fillId="0" borderId="43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2" fontId="30" fillId="0" borderId="31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30" fillId="0" borderId="34" xfId="41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6" xfId="0" applyBorder="1" applyAlignment="1">
      <alignment wrapText="1"/>
    </xf>
    <xf numFmtId="2" fontId="30" fillId="0" borderId="31" xfId="40" applyNumberFormat="1" applyBorder="1" applyAlignment="1">
      <alignment horizontal="right" vertical="top" wrapText="1"/>
      <protection/>
    </xf>
    <xf numFmtId="0" fontId="30" fillId="0" borderId="31" xfId="37" applyBorder="1" applyAlignment="1" quotePrefix="1">
      <alignment horizontal="left" vertical="top" wrapText="1"/>
      <protection/>
    </xf>
    <xf numFmtId="2" fontId="30" fillId="0" borderId="55" xfId="42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0" fontId="30" fillId="0" borderId="51" xfId="33" applyBorder="1" applyAlignment="1" quotePrefix="1">
      <alignment horizontal="left" vertical="top" wrapText="1"/>
      <protection/>
    </xf>
    <xf numFmtId="0" fontId="30" fillId="0" borderId="52" xfId="33" applyBorder="1" applyAlignment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0" fontId="30" fillId="0" borderId="49" xfId="33" applyBorder="1" applyAlignment="1" quotePrefix="1">
      <alignment horizontal="left" vertical="top" wrapText="1"/>
      <protection/>
    </xf>
    <xf numFmtId="2" fontId="30" fillId="0" borderId="5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0" fontId="30" fillId="0" borderId="47" xfId="33" applyBorder="1" applyAlignment="1" quotePrefix="1">
      <alignment horizontal="left" vertical="top" wrapText="1"/>
      <protection/>
    </xf>
    <xf numFmtId="0" fontId="30" fillId="0" borderId="38" xfId="33" applyBorder="1" applyAlignment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2" fontId="30" fillId="0" borderId="41" xfId="34" applyNumberFormat="1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2" fontId="30" fillId="0" borderId="4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30" fillId="0" borderId="45" xfId="34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0" fillId="0" borderId="51" xfId="37" applyBorder="1" applyAlignment="1" quotePrefix="1">
      <alignment horizontal="left" vertical="top" wrapText="1"/>
      <protection/>
    </xf>
    <xf numFmtId="0" fontId="0" fillId="0" borderId="52" xfId="0" applyBorder="1" applyAlignment="1">
      <alignment vertical="top" wrapText="1"/>
    </xf>
    <xf numFmtId="2" fontId="30" fillId="0" borderId="55" xfId="39" applyNumberFormat="1" applyBorder="1" applyAlignment="1">
      <alignment horizontal="right" vertical="top" wrapText="1"/>
      <protection/>
    </xf>
    <xf numFmtId="2" fontId="30" fillId="0" borderId="51" xfId="41" applyNumberFormat="1" applyBorder="1" applyAlignment="1">
      <alignment horizontal="right" vertical="top" wrapText="1"/>
      <protection/>
    </xf>
    <xf numFmtId="0" fontId="0" fillId="0" borderId="57" xfId="0" applyBorder="1" applyAlignment="1">
      <alignment vertical="top" wrapText="1"/>
    </xf>
    <xf numFmtId="2" fontId="30" fillId="0" borderId="55" xfId="40" applyNumberFormat="1" applyBorder="1" applyAlignment="1">
      <alignment horizontal="right" vertical="top" wrapText="1"/>
      <protection/>
    </xf>
    <xf numFmtId="2" fontId="30" fillId="0" borderId="28" xfId="34" applyNumberFormat="1" applyBorder="1" applyAlignment="1">
      <alignment horizontal="right" vertical="top" wrapText="1"/>
      <protection/>
    </xf>
    <xf numFmtId="0" fontId="30" fillId="0" borderId="29" xfId="33" applyBorder="1" applyAlignment="1">
      <alignment horizontal="left" vertical="top" wrapText="1"/>
      <protection/>
    </xf>
    <xf numFmtId="0" fontId="30" fillId="0" borderId="27" xfId="33" applyBorder="1" applyAlignment="1">
      <alignment horizontal="left" vertical="top" wrapText="1"/>
      <protection/>
    </xf>
    <xf numFmtId="0" fontId="31" fillId="0" borderId="29" xfId="45" applyBorder="1" applyAlignment="1">
      <alignment horizontal="left" vertical="top" wrapText="1"/>
      <protection/>
    </xf>
    <xf numFmtId="0" fontId="31" fillId="0" borderId="27" xfId="45" applyBorder="1" applyAlignment="1">
      <alignment horizontal="lef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0" fontId="30" fillId="0" borderId="29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29" xfId="44" applyBorder="1" applyAlignment="1" quotePrefix="1">
      <alignment horizontal="left" vertical="top" wrapText="1"/>
      <protection/>
    </xf>
    <xf numFmtId="0" fontId="30" fillId="0" borderId="28" xfId="42" applyBorder="1" applyAlignment="1">
      <alignment horizontal="right" vertical="top" wrapText="1"/>
      <protection/>
    </xf>
    <xf numFmtId="2" fontId="30" fillId="0" borderId="28" xfId="42" applyNumberFormat="1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0" xfId="53" applyAlignment="1" quotePrefix="1">
      <alignment horizontal="center" vertical="center" wrapText="1"/>
      <protection/>
    </xf>
    <xf numFmtId="0" fontId="33" fillId="0" borderId="0" xfId="55" applyAlignment="1" quotePrefix="1">
      <alignment horizontal="center" vertical="center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SheetLayoutView="100" zoomScalePageLayoutView="0" workbookViewId="0" topLeftCell="A13">
      <selection activeCell="R26" sqref="R26:S26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140625" style="1" customWidth="1"/>
    <col min="5" max="5" width="5.421875" style="1" customWidth="1"/>
    <col min="6" max="6" width="10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57421875" style="1" customWidth="1"/>
    <col min="11" max="11" width="0.2890625" style="1" hidden="1" customWidth="1"/>
    <col min="12" max="12" width="0.13671875" style="1" hidden="1" customWidth="1"/>
    <col min="13" max="13" width="10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00390625" style="1" customWidth="1"/>
    <col min="18" max="18" width="2.57421875" style="1" customWidth="1"/>
    <col min="19" max="19" width="11.00390625" style="1" customWidth="1"/>
    <col min="20" max="20" width="24.28125" style="1" customWidth="1"/>
    <col min="21" max="16384" width="9.140625" style="1" customWidth="1"/>
  </cols>
  <sheetData>
    <row r="1" spans="1:20" ht="22.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1:20" ht="0" customHeight="1" hidden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ht="18" customHeight="1">
      <c r="A3" s="208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</row>
    <row r="4" ht="0.75" customHeight="1"/>
    <row r="5" spans="1:20" ht="21" customHeight="1">
      <c r="A5" s="209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ht="2.25" customHeight="1" hidden="1"/>
    <row r="7" spans="1:20" ht="25.5">
      <c r="A7" s="2" t="s">
        <v>3</v>
      </c>
      <c r="B7" s="122" t="s">
        <v>4</v>
      </c>
      <c r="C7" s="123"/>
      <c r="D7" s="124"/>
      <c r="E7" s="3" t="s">
        <v>5</v>
      </c>
      <c r="F7" s="2" t="s">
        <v>6</v>
      </c>
      <c r="H7" s="4" t="s">
        <v>7</v>
      </c>
      <c r="J7" s="2" t="s">
        <v>8</v>
      </c>
      <c r="L7" s="108" t="s">
        <v>9</v>
      </c>
      <c r="M7" s="109"/>
      <c r="O7" s="122" t="s">
        <v>10</v>
      </c>
      <c r="P7" s="123"/>
      <c r="Q7" s="124"/>
      <c r="R7" s="125" t="s">
        <v>11</v>
      </c>
      <c r="S7" s="126"/>
      <c r="T7" s="2" t="s">
        <v>12</v>
      </c>
    </row>
    <row r="8" spans="1:20" ht="15" customHeight="1">
      <c r="A8" s="5"/>
      <c r="B8" s="154" t="s">
        <v>13</v>
      </c>
      <c r="C8" s="123"/>
      <c r="D8" s="124"/>
      <c r="E8" s="48" t="s">
        <v>38</v>
      </c>
      <c r="F8" s="49" t="s">
        <v>26</v>
      </c>
      <c r="H8" s="50">
        <f>H9+H10</f>
        <v>2528</v>
      </c>
      <c r="J8" s="155"/>
      <c r="K8" s="156"/>
      <c r="M8" s="134"/>
      <c r="N8" s="124"/>
      <c r="O8" s="151"/>
      <c r="P8" s="152"/>
      <c r="Q8" s="153"/>
      <c r="R8" s="134"/>
      <c r="S8" s="124"/>
      <c r="T8" s="7"/>
    </row>
    <row r="9" spans="1:20" ht="15" customHeight="1">
      <c r="A9" s="8"/>
      <c r="B9" s="173" t="s">
        <v>14</v>
      </c>
      <c r="C9" s="174"/>
      <c r="D9" s="175"/>
      <c r="E9" s="51" t="s">
        <v>38</v>
      </c>
      <c r="F9" s="52" t="s">
        <v>26</v>
      </c>
      <c r="H9" s="49" t="s">
        <v>39</v>
      </c>
      <c r="J9" s="132"/>
      <c r="K9" s="133"/>
      <c r="M9" s="134"/>
      <c r="N9" s="124"/>
      <c r="O9" s="135"/>
      <c r="P9" s="136"/>
      <c r="Q9" s="137"/>
      <c r="R9" s="134"/>
      <c r="S9" s="124"/>
      <c r="T9" s="10"/>
    </row>
    <row r="10" spans="1:20" ht="15" customHeight="1">
      <c r="A10" s="8"/>
      <c r="B10" s="157" t="s">
        <v>15</v>
      </c>
      <c r="C10" s="158"/>
      <c r="D10" s="159"/>
      <c r="E10" s="51" t="s">
        <v>38</v>
      </c>
      <c r="F10" s="53" t="s">
        <v>26</v>
      </c>
      <c r="H10" s="54">
        <v>110.7</v>
      </c>
      <c r="J10" s="160"/>
      <c r="K10" s="109"/>
      <c r="M10" s="134"/>
      <c r="N10" s="124"/>
      <c r="O10" s="161"/>
      <c r="P10" s="162"/>
      <c r="Q10" s="163"/>
      <c r="R10" s="134"/>
      <c r="S10" s="124"/>
      <c r="T10" s="11"/>
    </row>
    <row r="11" spans="1:20" ht="26.25" customHeight="1">
      <c r="A11" s="12">
        <v>1</v>
      </c>
      <c r="B11" s="143" t="s">
        <v>16</v>
      </c>
      <c r="C11" s="123"/>
      <c r="D11" s="124"/>
      <c r="E11" s="60" t="s">
        <v>51</v>
      </c>
      <c r="F11" s="9">
        <v>9.88</v>
      </c>
      <c r="H11" s="9">
        <v>286595.04</v>
      </c>
      <c r="J11" s="144">
        <v>281620.34</v>
      </c>
      <c r="K11" s="124"/>
      <c r="M11" s="47">
        <v>286595.04</v>
      </c>
      <c r="N11" s="13"/>
      <c r="O11" s="144">
        <f>SUM(O12:Q20)</f>
        <v>-4974.6500000000015</v>
      </c>
      <c r="P11" s="123"/>
      <c r="Q11" s="124"/>
      <c r="R11" s="144">
        <f>SUM(R12:S20)</f>
        <v>4974.6500000000015</v>
      </c>
      <c r="S11" s="124"/>
      <c r="T11" s="55" t="s">
        <v>40</v>
      </c>
    </row>
    <row r="12" spans="1:20" ht="24.75" customHeight="1">
      <c r="A12" s="14">
        <v>1.1</v>
      </c>
      <c r="B12" s="170" t="s">
        <v>17</v>
      </c>
      <c r="C12" s="167"/>
      <c r="D12" s="165"/>
      <c r="E12" s="60" t="s">
        <v>51</v>
      </c>
      <c r="F12" s="15">
        <v>1.09</v>
      </c>
      <c r="H12" s="16">
        <v>31618.32</v>
      </c>
      <c r="J12" s="164">
        <v>31069.5</v>
      </c>
      <c r="K12" s="165"/>
      <c r="M12" s="171">
        <v>31618.32</v>
      </c>
      <c r="N12" s="172"/>
      <c r="O12" s="166">
        <v>-548.82</v>
      </c>
      <c r="P12" s="167"/>
      <c r="Q12" s="168"/>
      <c r="R12" s="169">
        <v>548.82</v>
      </c>
      <c r="S12" s="168"/>
      <c r="T12" s="56" t="s">
        <v>41</v>
      </c>
    </row>
    <row r="13" spans="1:20" ht="15">
      <c r="A13" s="17">
        <v>1.2</v>
      </c>
      <c r="B13" s="176" t="s">
        <v>18</v>
      </c>
      <c r="C13" s="146"/>
      <c r="D13" s="147"/>
      <c r="E13" s="60" t="s">
        <v>51</v>
      </c>
      <c r="F13" s="18">
        <v>1.38</v>
      </c>
      <c r="H13" s="19">
        <v>40030.44</v>
      </c>
      <c r="J13" s="177">
        <v>39335.59</v>
      </c>
      <c r="K13" s="178"/>
      <c r="M13" s="145">
        <v>40030.44</v>
      </c>
      <c r="N13" s="147"/>
      <c r="O13" s="145">
        <v>-694.85</v>
      </c>
      <c r="P13" s="146"/>
      <c r="Q13" s="147"/>
      <c r="R13" s="145">
        <v>694.85</v>
      </c>
      <c r="S13" s="147"/>
      <c r="T13" s="56" t="s">
        <v>41</v>
      </c>
    </row>
    <row r="14" spans="1:20" ht="15" customHeight="1">
      <c r="A14" s="20">
        <v>1.3</v>
      </c>
      <c r="B14" s="179" t="s">
        <v>19</v>
      </c>
      <c r="C14" s="180"/>
      <c r="D14" s="181"/>
      <c r="E14" s="60" t="s">
        <v>51</v>
      </c>
      <c r="F14" s="22">
        <v>3.04</v>
      </c>
      <c r="H14" s="23">
        <v>88183.08</v>
      </c>
      <c r="J14" s="182">
        <v>86652.4</v>
      </c>
      <c r="K14" s="183"/>
      <c r="M14" s="148">
        <v>88183.08</v>
      </c>
      <c r="N14" s="150"/>
      <c r="O14" s="148">
        <v>-1530.68</v>
      </c>
      <c r="P14" s="149"/>
      <c r="Q14" s="150"/>
      <c r="R14" s="148">
        <v>1530.68</v>
      </c>
      <c r="S14" s="150"/>
      <c r="T14" s="56" t="s">
        <v>41</v>
      </c>
    </row>
    <row r="15" spans="1:20" ht="15" customHeight="1">
      <c r="A15" s="20">
        <v>1.4</v>
      </c>
      <c r="B15" s="157" t="s">
        <v>20</v>
      </c>
      <c r="C15" s="158"/>
      <c r="D15" s="159"/>
      <c r="E15" s="60" t="s">
        <v>51</v>
      </c>
      <c r="F15" s="22">
        <v>2.3</v>
      </c>
      <c r="H15" s="23">
        <v>66717.48</v>
      </c>
      <c r="J15" s="184">
        <v>65559.43</v>
      </c>
      <c r="K15" s="185"/>
      <c r="M15" s="186">
        <v>66717.48</v>
      </c>
      <c r="N15" s="187"/>
      <c r="O15" s="186">
        <v>-1158.05</v>
      </c>
      <c r="P15" s="188"/>
      <c r="Q15" s="187"/>
      <c r="R15" s="186">
        <v>1158.05</v>
      </c>
      <c r="S15" s="187"/>
      <c r="T15" s="57" t="s">
        <v>42</v>
      </c>
    </row>
    <row r="16" spans="1:20" ht="15" customHeight="1">
      <c r="A16" s="20">
        <v>1.5</v>
      </c>
      <c r="B16" s="157" t="s">
        <v>21</v>
      </c>
      <c r="C16" s="188"/>
      <c r="D16" s="187"/>
      <c r="E16" s="60" t="s">
        <v>51</v>
      </c>
      <c r="F16" s="23">
        <v>1.32</v>
      </c>
      <c r="H16" s="23">
        <v>38290.08</v>
      </c>
      <c r="J16" s="186">
        <v>37625.44</v>
      </c>
      <c r="K16" s="187"/>
      <c r="M16" s="186">
        <v>38290.08</v>
      </c>
      <c r="N16" s="187"/>
      <c r="O16" s="186">
        <v>-664.64</v>
      </c>
      <c r="P16" s="188"/>
      <c r="Q16" s="187"/>
      <c r="R16" s="186">
        <v>664.64</v>
      </c>
      <c r="S16" s="187"/>
      <c r="T16" s="57" t="s">
        <v>43</v>
      </c>
    </row>
    <row r="17" spans="1:20" ht="14.25" customHeight="1">
      <c r="A17" s="25">
        <v>1.6</v>
      </c>
      <c r="B17" s="189" t="s">
        <v>22</v>
      </c>
      <c r="C17" s="190"/>
      <c r="D17" s="172"/>
      <c r="E17" s="60" t="s">
        <v>51</v>
      </c>
      <c r="F17" s="26">
        <v>0.38</v>
      </c>
      <c r="H17" s="27">
        <v>11022.84</v>
      </c>
      <c r="J17" s="191">
        <v>10831.52</v>
      </c>
      <c r="K17" s="172"/>
      <c r="M17" s="191">
        <v>11022.84</v>
      </c>
      <c r="N17" s="172"/>
      <c r="O17" s="192">
        <v>-191.32</v>
      </c>
      <c r="P17" s="190"/>
      <c r="Q17" s="193"/>
      <c r="R17" s="194">
        <v>191.32</v>
      </c>
      <c r="S17" s="193"/>
      <c r="T17" s="57" t="s">
        <v>44</v>
      </c>
    </row>
    <row r="18" spans="1:20" ht="33" customHeight="1">
      <c r="A18" s="17">
        <v>1.7</v>
      </c>
      <c r="B18" s="176" t="s">
        <v>23</v>
      </c>
      <c r="C18" s="146"/>
      <c r="D18" s="147"/>
      <c r="E18" s="60" t="s">
        <v>51</v>
      </c>
      <c r="F18" s="18">
        <v>0.16</v>
      </c>
      <c r="H18" s="19">
        <v>4641.24</v>
      </c>
      <c r="J18" s="177">
        <v>4560.68</v>
      </c>
      <c r="K18" s="178"/>
      <c r="M18" s="145">
        <v>4641.24</v>
      </c>
      <c r="N18" s="147"/>
      <c r="O18" s="145">
        <v>-80.56</v>
      </c>
      <c r="P18" s="146"/>
      <c r="Q18" s="147"/>
      <c r="R18" s="145">
        <v>80.56</v>
      </c>
      <c r="S18" s="147"/>
      <c r="T18" s="59" t="s">
        <v>45</v>
      </c>
    </row>
    <row r="19" spans="1:20" ht="15" customHeight="1">
      <c r="A19" s="20">
        <v>1.8</v>
      </c>
      <c r="B19" s="157" t="s">
        <v>24</v>
      </c>
      <c r="C19" s="158"/>
      <c r="D19" s="159"/>
      <c r="E19" s="60" t="s">
        <v>51</v>
      </c>
      <c r="F19" s="28">
        <v>0.15</v>
      </c>
      <c r="H19" s="23">
        <v>4351.08</v>
      </c>
      <c r="J19" s="195">
        <v>4275.56</v>
      </c>
      <c r="K19" s="131"/>
      <c r="M19" s="148">
        <v>4351.08</v>
      </c>
      <c r="N19" s="150"/>
      <c r="O19" s="144">
        <v>-75.52</v>
      </c>
      <c r="P19" s="128"/>
      <c r="Q19" s="129"/>
      <c r="R19" s="148">
        <v>75.52</v>
      </c>
      <c r="S19" s="150"/>
      <c r="T19" s="57" t="s">
        <v>46</v>
      </c>
    </row>
    <row r="20" spans="1:20" ht="15" customHeight="1">
      <c r="A20" s="20">
        <v>1.9</v>
      </c>
      <c r="B20" s="154" t="s">
        <v>25</v>
      </c>
      <c r="C20" s="196"/>
      <c r="D20" s="197"/>
      <c r="E20" s="60" t="s">
        <v>51</v>
      </c>
      <c r="F20" s="30">
        <v>0.06</v>
      </c>
      <c r="H20" s="23">
        <v>1740.48</v>
      </c>
      <c r="J20" s="195">
        <v>1710.27</v>
      </c>
      <c r="K20" s="131"/>
      <c r="M20" s="186">
        <v>1740.48</v>
      </c>
      <c r="N20" s="187"/>
      <c r="O20" s="144">
        <v>-30.21</v>
      </c>
      <c r="P20" s="128"/>
      <c r="Q20" s="129"/>
      <c r="R20" s="186">
        <v>30.21</v>
      </c>
      <c r="S20" s="187"/>
      <c r="T20" s="58" t="s">
        <v>73</v>
      </c>
    </row>
    <row r="21" spans="1:20" ht="14.25" customHeight="1">
      <c r="A21" s="31">
        <v>2</v>
      </c>
      <c r="B21" s="143" t="s">
        <v>27</v>
      </c>
      <c r="C21" s="198"/>
      <c r="D21" s="199"/>
      <c r="E21" s="60" t="s">
        <v>51</v>
      </c>
      <c r="F21" s="32" t="s">
        <v>28</v>
      </c>
      <c r="H21" s="23">
        <v>12691.84</v>
      </c>
      <c r="J21" s="195">
        <v>12216.88</v>
      </c>
      <c r="K21" s="131"/>
      <c r="M21" s="148">
        <v>12691.84</v>
      </c>
      <c r="N21" s="150"/>
      <c r="O21" s="144">
        <v>-474.96</v>
      </c>
      <c r="P21" s="128"/>
      <c r="Q21" s="129"/>
      <c r="R21" s="148">
        <v>474.96</v>
      </c>
      <c r="S21" s="150"/>
      <c r="T21" s="58" t="s">
        <v>47</v>
      </c>
    </row>
    <row r="22" spans="1:20" ht="14.25" customHeight="1">
      <c r="A22" s="31"/>
      <c r="B22" s="143"/>
      <c r="C22" s="198"/>
      <c r="D22" s="199"/>
      <c r="E22" s="21"/>
      <c r="F22" s="29"/>
      <c r="H22" s="24"/>
      <c r="J22" s="200"/>
      <c r="K22" s="131"/>
      <c r="M22" s="161"/>
      <c r="N22" s="187"/>
      <c r="O22" s="134"/>
      <c r="P22" s="201"/>
      <c r="Q22" s="202"/>
      <c r="R22" s="161"/>
      <c r="S22" s="187"/>
      <c r="T22" s="29"/>
    </row>
    <row r="23" ht="0" customHeight="1" hidden="1"/>
    <row r="24" spans="1:20" ht="15" customHeight="1">
      <c r="A24" s="31">
        <v>3</v>
      </c>
      <c r="B24" s="143" t="s">
        <v>29</v>
      </c>
      <c r="C24" s="198"/>
      <c r="D24" s="199"/>
      <c r="E24" s="60" t="s">
        <v>51</v>
      </c>
      <c r="F24" s="33">
        <v>2.5</v>
      </c>
      <c r="H24" s="24"/>
      <c r="J24" s="195">
        <f>J25+J26-J28</f>
        <v>-15824.220000000001</v>
      </c>
      <c r="K24" s="131"/>
      <c r="M24" s="148">
        <f>M27</f>
        <v>73012.76000000001</v>
      </c>
      <c r="N24" s="150"/>
      <c r="O24" s="144">
        <f>J24-M24</f>
        <v>-88836.98000000001</v>
      </c>
      <c r="P24" s="128"/>
      <c r="Q24" s="129"/>
      <c r="R24" s="135">
        <v>88836.98</v>
      </c>
      <c r="S24" s="150"/>
      <c r="T24" s="29"/>
    </row>
    <row r="25" spans="1:20" ht="15" customHeight="1">
      <c r="A25" s="20"/>
      <c r="B25" s="154" t="s">
        <v>30</v>
      </c>
      <c r="C25" s="196"/>
      <c r="D25" s="197"/>
      <c r="E25" s="60" t="s">
        <v>51</v>
      </c>
      <c r="F25" s="34"/>
      <c r="H25" s="23">
        <v>72519</v>
      </c>
      <c r="J25" s="195">
        <v>73871.17</v>
      </c>
      <c r="K25" s="131"/>
      <c r="M25" s="135"/>
      <c r="N25" s="150"/>
      <c r="O25" s="134"/>
      <c r="P25" s="201"/>
      <c r="Q25" s="202"/>
      <c r="R25" s="135"/>
      <c r="S25" s="150"/>
      <c r="T25" s="34"/>
    </row>
    <row r="26" spans="1:20" ht="15" customHeight="1">
      <c r="A26" s="17"/>
      <c r="B26" s="154" t="s">
        <v>31</v>
      </c>
      <c r="C26" s="196"/>
      <c r="D26" s="197"/>
      <c r="E26" s="60" t="s">
        <v>51</v>
      </c>
      <c r="F26" s="35"/>
      <c r="H26" s="24"/>
      <c r="J26" s="144">
        <v>-84245.78</v>
      </c>
      <c r="K26" s="129"/>
      <c r="M26" s="161"/>
      <c r="N26" s="187"/>
      <c r="O26" s="134"/>
      <c r="P26" s="201"/>
      <c r="Q26" s="202"/>
      <c r="R26" s="161"/>
      <c r="S26" s="187"/>
      <c r="T26" s="35"/>
    </row>
    <row r="27" spans="1:20" ht="14.25" customHeight="1">
      <c r="A27" s="95"/>
      <c r="B27" s="203" t="s">
        <v>32</v>
      </c>
      <c r="C27" s="128"/>
      <c r="D27" s="129"/>
      <c r="E27" s="60" t="s">
        <v>51</v>
      </c>
      <c r="F27" s="88"/>
      <c r="H27" s="24"/>
      <c r="J27" s="204"/>
      <c r="K27" s="129"/>
      <c r="M27" s="205">
        <f>F36</f>
        <v>73012.76000000001</v>
      </c>
      <c r="N27" s="129"/>
      <c r="O27" s="130"/>
      <c r="P27" s="128"/>
      <c r="Q27" s="131"/>
      <c r="R27" s="141"/>
      <c r="S27" s="142"/>
      <c r="T27" s="88"/>
    </row>
    <row r="28" spans="1:20" ht="14.25" customHeight="1">
      <c r="A28" s="90"/>
      <c r="B28" s="127" t="s">
        <v>66</v>
      </c>
      <c r="C28" s="128"/>
      <c r="D28" s="129"/>
      <c r="E28" s="60" t="s">
        <v>51</v>
      </c>
      <c r="F28" s="88"/>
      <c r="H28" s="24"/>
      <c r="J28" s="92">
        <v>5449.61</v>
      </c>
      <c r="K28" s="87"/>
      <c r="M28" s="89"/>
      <c r="N28" s="87"/>
      <c r="O28" s="130"/>
      <c r="P28" s="128"/>
      <c r="Q28" s="131"/>
      <c r="R28" s="141"/>
      <c r="S28" s="142"/>
      <c r="T28" s="91"/>
    </row>
    <row r="29" spans="1:20" ht="14.25" customHeight="1">
      <c r="A29" s="36"/>
      <c r="B29" s="154" t="s">
        <v>26</v>
      </c>
      <c r="C29" s="128"/>
      <c r="D29" s="129"/>
      <c r="E29" s="37"/>
      <c r="F29" s="6"/>
      <c r="H29" s="38"/>
      <c r="J29" s="134"/>
      <c r="K29" s="129"/>
      <c r="M29" s="200"/>
      <c r="N29" s="129"/>
      <c r="O29" s="134"/>
      <c r="P29" s="128"/>
      <c r="Q29" s="129"/>
      <c r="R29" s="134"/>
      <c r="S29" s="202"/>
      <c r="T29" s="6"/>
    </row>
    <row r="30" spans="1:20" ht="15" customHeight="1">
      <c r="A30" s="39">
        <v>4</v>
      </c>
      <c r="B30" s="143" t="s">
        <v>33</v>
      </c>
      <c r="C30" s="128"/>
      <c r="D30" s="129"/>
      <c r="E30" s="60" t="s">
        <v>51</v>
      </c>
      <c r="F30" s="6"/>
      <c r="H30" s="40">
        <v>1144962.88</v>
      </c>
      <c r="J30" s="144">
        <v>1149390.23</v>
      </c>
      <c r="K30" s="129"/>
      <c r="M30" s="195">
        <v>1144962.88</v>
      </c>
      <c r="N30" s="129"/>
      <c r="O30" s="195">
        <v>-7671.41</v>
      </c>
      <c r="P30" s="128"/>
      <c r="Q30" s="131"/>
      <c r="R30" s="144">
        <v>7671.41</v>
      </c>
      <c r="S30" s="129"/>
      <c r="T30" s="6"/>
    </row>
    <row r="31" spans="1:20" ht="15" customHeight="1">
      <c r="A31" s="41"/>
      <c r="B31" s="154" t="s">
        <v>34</v>
      </c>
      <c r="C31" s="128"/>
      <c r="D31" s="129"/>
      <c r="E31" s="60" t="s">
        <v>51</v>
      </c>
      <c r="F31" s="6"/>
      <c r="H31" s="42">
        <v>5390.72</v>
      </c>
      <c r="J31" s="144">
        <v>5749.06</v>
      </c>
      <c r="K31" s="129"/>
      <c r="M31" s="195">
        <v>5390.72</v>
      </c>
      <c r="N31" s="129"/>
      <c r="O31" s="144"/>
      <c r="P31" s="128"/>
      <c r="Q31" s="129"/>
      <c r="R31" s="134"/>
      <c r="S31" s="202"/>
      <c r="T31" s="58" t="s">
        <v>48</v>
      </c>
    </row>
    <row r="32" spans="1:20" ht="15" customHeight="1">
      <c r="A32" s="43"/>
      <c r="B32" s="154" t="s">
        <v>35</v>
      </c>
      <c r="C32" s="128"/>
      <c r="D32" s="131"/>
      <c r="E32" s="60" t="s">
        <v>51</v>
      </c>
      <c r="F32" s="44"/>
      <c r="H32" s="45">
        <v>184405.46</v>
      </c>
      <c r="J32" s="195">
        <v>192025.1</v>
      </c>
      <c r="K32" s="129"/>
      <c r="M32" s="195">
        <v>184405.46</v>
      </c>
      <c r="N32" s="131"/>
      <c r="O32" s="195"/>
      <c r="P32" s="128"/>
      <c r="Q32" s="131"/>
      <c r="R32" s="200"/>
      <c r="S32" s="131"/>
      <c r="T32" s="57" t="s">
        <v>49</v>
      </c>
    </row>
    <row r="33" spans="1:20" ht="15" customHeight="1">
      <c r="A33" s="43"/>
      <c r="B33" s="154" t="s">
        <v>36</v>
      </c>
      <c r="C33" s="128"/>
      <c r="D33" s="131"/>
      <c r="E33" s="60" t="s">
        <v>51</v>
      </c>
      <c r="F33" s="46"/>
      <c r="H33" s="45">
        <v>125522.63</v>
      </c>
      <c r="J33" s="195">
        <v>129643.41</v>
      </c>
      <c r="K33" s="129"/>
      <c r="M33" s="195">
        <v>125522.63</v>
      </c>
      <c r="N33" s="131"/>
      <c r="O33" s="195"/>
      <c r="P33" s="128"/>
      <c r="Q33" s="131"/>
      <c r="R33" s="200"/>
      <c r="S33" s="131"/>
      <c r="T33" s="57" t="s">
        <v>49</v>
      </c>
    </row>
    <row r="34" spans="1:20" ht="15" customHeight="1">
      <c r="A34" s="43"/>
      <c r="B34" s="154" t="s">
        <v>37</v>
      </c>
      <c r="C34" s="128"/>
      <c r="D34" s="131"/>
      <c r="E34" s="60" t="s">
        <v>51</v>
      </c>
      <c r="F34" s="46"/>
      <c r="H34" s="45">
        <v>829644.07</v>
      </c>
      <c r="J34" s="195">
        <v>821972.66</v>
      </c>
      <c r="K34" s="129"/>
      <c r="M34" s="195">
        <v>829644.07</v>
      </c>
      <c r="N34" s="131"/>
      <c r="O34" s="195">
        <v>-7671.41</v>
      </c>
      <c r="P34" s="128"/>
      <c r="Q34" s="131"/>
      <c r="R34" s="195">
        <v>7671.41</v>
      </c>
      <c r="S34" s="210"/>
      <c r="T34" s="57" t="s">
        <v>50</v>
      </c>
    </row>
    <row r="35" ht="15" customHeight="1"/>
    <row r="36" spans="1:256" ht="26.25" customHeight="1">
      <c r="A36" s="138" t="s">
        <v>63</v>
      </c>
      <c r="B36" s="139"/>
      <c r="C36" s="139"/>
      <c r="D36" s="139"/>
      <c r="E36" s="140"/>
      <c r="F36" s="61">
        <f>SUM(F37:F42)</f>
        <v>73012.76000000001</v>
      </c>
      <c r="G36" s="62"/>
      <c r="H36" s="62"/>
      <c r="I36" s="62"/>
      <c r="J36" s="62"/>
      <c r="K36" s="63"/>
      <c r="L36" s="63"/>
      <c r="M36" s="62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ht="15">
      <c r="A37" s="116" t="s">
        <v>67</v>
      </c>
      <c r="B37" s="117"/>
      <c r="C37" s="117"/>
      <c r="D37" s="117"/>
      <c r="E37" s="118"/>
      <c r="F37" s="65">
        <v>11554</v>
      </c>
      <c r="G37" s="62"/>
      <c r="H37" s="62"/>
      <c r="I37" s="62"/>
      <c r="J37" s="62"/>
      <c r="K37" s="63"/>
      <c r="L37" s="63"/>
      <c r="M37" s="62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ht="15">
      <c r="A38" s="116" t="s">
        <v>68</v>
      </c>
      <c r="B38" s="117"/>
      <c r="C38" s="117"/>
      <c r="D38" s="117"/>
      <c r="E38" s="118"/>
      <c r="F38" s="65">
        <v>2333.76</v>
      </c>
      <c r="G38" s="62"/>
      <c r="H38" s="62"/>
      <c r="I38" s="62"/>
      <c r="J38" s="62"/>
      <c r="K38" s="63"/>
      <c r="L38" s="63"/>
      <c r="M38" s="62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ht="29.25" customHeight="1">
      <c r="A39" s="116" t="s">
        <v>69</v>
      </c>
      <c r="B39" s="117"/>
      <c r="C39" s="117"/>
      <c r="D39" s="117"/>
      <c r="E39" s="118"/>
      <c r="F39" s="66">
        <v>21350</v>
      </c>
      <c r="G39" s="62"/>
      <c r="H39" s="62"/>
      <c r="I39" s="62"/>
      <c r="J39" s="62"/>
      <c r="K39" s="63"/>
      <c r="L39" s="63"/>
      <c r="M39" s="62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ht="18.75" customHeight="1">
      <c r="A40" s="116" t="s">
        <v>70</v>
      </c>
      <c r="B40" s="117"/>
      <c r="C40" s="117"/>
      <c r="D40" s="117"/>
      <c r="E40" s="118"/>
      <c r="F40" s="93">
        <v>8577</v>
      </c>
      <c r="G40" s="62"/>
      <c r="H40" s="62"/>
      <c r="I40" s="62"/>
      <c r="J40" s="62"/>
      <c r="K40" s="63"/>
      <c r="L40" s="63"/>
      <c r="M40" s="62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ht="19.5" customHeight="1">
      <c r="A41" s="119" t="s">
        <v>71</v>
      </c>
      <c r="B41" s="120"/>
      <c r="C41" s="120"/>
      <c r="D41" s="120"/>
      <c r="E41" s="121"/>
      <c r="F41" s="94">
        <v>6750</v>
      </c>
      <c r="G41" s="62"/>
      <c r="H41" s="62"/>
      <c r="I41" s="62"/>
      <c r="J41" s="62"/>
      <c r="K41" s="63"/>
      <c r="L41" s="63"/>
      <c r="M41" s="62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15">
      <c r="A42" s="116" t="s">
        <v>72</v>
      </c>
      <c r="B42" s="117"/>
      <c r="C42" s="117"/>
      <c r="D42" s="117"/>
      <c r="E42" s="118"/>
      <c r="F42" s="94">
        <v>22448</v>
      </c>
      <c r="G42" s="62"/>
      <c r="H42" s="62"/>
      <c r="I42" s="62"/>
      <c r="J42" s="62"/>
      <c r="K42" s="63"/>
      <c r="L42" s="63"/>
      <c r="M42" s="62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ht="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ht="15">
      <c r="A45" s="105" t="s">
        <v>64</v>
      </c>
      <c r="B45" s="106"/>
      <c r="C45" s="106"/>
      <c r="D45" s="106"/>
      <c r="E45" s="107"/>
      <c r="F45" s="110">
        <f>SUM(F46:G49)</f>
        <v>12270</v>
      </c>
      <c r="G45" s="110"/>
      <c r="H45" s="67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ht="15">
      <c r="A46" s="111" t="s">
        <v>74</v>
      </c>
      <c r="B46" s="112"/>
      <c r="C46" s="112"/>
      <c r="D46" s="112"/>
      <c r="E46" s="113"/>
      <c r="F46" s="114">
        <v>2700</v>
      </c>
      <c r="G46" s="115"/>
      <c r="H46" s="67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ht="15">
      <c r="A47" s="96" t="s">
        <v>52</v>
      </c>
      <c r="B47" s="97"/>
      <c r="C47" s="97"/>
      <c r="D47" s="97"/>
      <c r="E47" s="98"/>
      <c r="F47" s="104">
        <v>2970</v>
      </c>
      <c r="G47" s="104"/>
      <c r="H47" s="67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ht="15">
      <c r="A48" s="96" t="s">
        <v>53</v>
      </c>
      <c r="B48" s="97"/>
      <c r="C48" s="97"/>
      <c r="D48" s="97"/>
      <c r="E48" s="98"/>
      <c r="F48" s="104">
        <v>2820</v>
      </c>
      <c r="G48" s="104"/>
      <c r="H48" s="67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ht="15">
      <c r="A49" s="96" t="s">
        <v>75</v>
      </c>
      <c r="B49" s="97"/>
      <c r="C49" s="97"/>
      <c r="D49" s="97"/>
      <c r="E49" s="98"/>
      <c r="F49" s="104">
        <v>3780</v>
      </c>
      <c r="G49" s="104"/>
      <c r="H49" s="67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ht="15">
      <c r="A50" s="68"/>
      <c r="B50" s="69"/>
      <c r="C50" s="69"/>
      <c r="D50" s="69"/>
      <c r="E50" s="69"/>
      <c r="F50" s="70"/>
      <c r="G50" s="71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spans="1:256" ht="15">
      <c r="A51" s="68"/>
      <c r="B51" s="69"/>
      <c r="C51" s="69"/>
      <c r="D51" s="69"/>
      <c r="E51" s="69"/>
      <c r="F51" s="70" t="s">
        <v>54</v>
      </c>
      <c r="G51" s="71"/>
      <c r="H51" s="72" t="s">
        <v>51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ht="27.75" customHeight="1">
      <c r="A52" s="105" t="s">
        <v>65</v>
      </c>
      <c r="B52" s="106"/>
      <c r="C52" s="106"/>
      <c r="D52" s="106"/>
      <c r="E52" s="107"/>
      <c r="F52" s="73">
        <v>110.7</v>
      </c>
      <c r="G52" s="73">
        <f>SUM(G53:G55)</f>
        <v>2015.9299999999998</v>
      </c>
      <c r="H52" s="73">
        <f>SUM(H53:H55)</f>
        <v>2923.54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ht="15">
      <c r="A53" s="96" t="s">
        <v>55</v>
      </c>
      <c r="B53" s="97"/>
      <c r="C53" s="97"/>
      <c r="D53" s="97"/>
      <c r="E53" s="98"/>
      <c r="F53" s="74">
        <v>40.4</v>
      </c>
      <c r="G53" s="75">
        <v>1205.11</v>
      </c>
      <c r="H53" s="75">
        <v>0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ht="15">
      <c r="A54" s="96" t="s">
        <v>56</v>
      </c>
      <c r="B54" s="97"/>
      <c r="C54" s="97"/>
      <c r="D54" s="97"/>
      <c r="E54" s="98"/>
      <c r="F54" s="74">
        <v>29.3</v>
      </c>
      <c r="G54" s="75">
        <v>0</v>
      </c>
      <c r="H54" s="75">
        <v>0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ht="15">
      <c r="A55" s="99" t="s">
        <v>57</v>
      </c>
      <c r="B55" s="97"/>
      <c r="C55" s="97"/>
      <c r="D55" s="97"/>
      <c r="E55" s="98"/>
      <c r="F55" s="74">
        <v>41</v>
      </c>
      <c r="G55" s="75">
        <v>810.82</v>
      </c>
      <c r="H55" s="75">
        <v>2923.54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ht="15">
      <c r="A56" s="76"/>
      <c r="B56" s="77"/>
      <c r="C56" s="77"/>
      <c r="D56" s="77"/>
      <c r="E56" s="77"/>
      <c r="F56" s="78"/>
      <c r="G56" s="7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spans="1:256" ht="15">
      <c r="A57" s="76"/>
      <c r="B57" s="77"/>
      <c r="C57" s="77"/>
      <c r="D57" s="77"/>
      <c r="E57" s="77"/>
      <c r="F57" s="78"/>
      <c r="G57" s="7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  <row r="58" spans="1:256" ht="1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</row>
    <row r="59" spans="1:256" ht="51" customHeight="1">
      <c r="A59" s="80" t="s">
        <v>58</v>
      </c>
      <c r="B59" s="81"/>
      <c r="C59" s="81"/>
      <c r="D59" s="81"/>
      <c r="E59" s="81"/>
      <c r="F59" s="81"/>
      <c r="G59" s="82" t="s">
        <v>59</v>
      </c>
      <c r="H59" s="100" t="s">
        <v>59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</row>
    <row r="60" spans="1:256" ht="15">
      <c r="A60" s="64"/>
      <c r="B60" s="82"/>
      <c r="C60" s="83"/>
      <c r="D60" s="84"/>
      <c r="E60" s="84"/>
      <c r="F60" s="84"/>
      <c r="G60" s="84"/>
      <c r="H60" s="85"/>
      <c r="I60" s="85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ht="15">
      <c r="A61" s="64"/>
      <c r="B61" s="84"/>
      <c r="C61" s="84"/>
      <c r="D61" s="84"/>
      <c r="E61" s="84"/>
      <c r="F61" s="84"/>
      <c r="G61" s="84"/>
      <c r="H61" s="85"/>
      <c r="I61" s="85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ht="15">
      <c r="A62" s="64"/>
      <c r="B62" s="82"/>
      <c r="C62" s="84"/>
      <c r="D62" s="84"/>
      <c r="E62" s="84"/>
      <c r="F62" s="64"/>
      <c r="G62" s="86"/>
      <c r="H62" s="84"/>
      <c r="I62" s="85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ht="15">
      <c r="A63" s="101" t="s">
        <v>60</v>
      </c>
      <c r="B63" s="101"/>
      <c r="C63" s="101"/>
      <c r="D63" s="101"/>
      <c r="E63" s="84"/>
      <c r="F63" s="84"/>
      <c r="G63" s="84"/>
      <c r="H63" s="85"/>
      <c r="I63" s="85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</row>
    <row r="64" spans="1:256" ht="15">
      <c r="A64" s="102" t="s">
        <v>61</v>
      </c>
      <c r="B64" s="103"/>
      <c r="C64" s="86"/>
      <c r="D64" s="82"/>
      <c r="E64" s="84"/>
      <c r="F64" s="84"/>
      <c r="G64" s="84"/>
      <c r="H64" s="85"/>
      <c r="I64" s="85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</row>
    <row r="65" spans="1:256" ht="15">
      <c r="A65" s="102" t="s">
        <v>62</v>
      </c>
      <c r="B65" s="103"/>
      <c r="C65" s="86"/>
      <c r="D65" s="84"/>
      <c r="E65" s="84"/>
      <c r="F65" s="84"/>
      <c r="G65" s="84"/>
      <c r="H65" s="85"/>
      <c r="I65" s="85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</row>
    <row r="66" spans="1:256" ht="1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</row>
  </sheetData>
  <sheetProtection/>
  <mergeCells count="159">
    <mergeCell ref="A1:T2"/>
    <mergeCell ref="A3:T3"/>
    <mergeCell ref="A5:T5"/>
    <mergeCell ref="B32:D32"/>
    <mergeCell ref="J32:K32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3:S33"/>
    <mergeCell ref="B31:D31"/>
    <mergeCell ref="J31:K31"/>
    <mergeCell ref="M31:N31"/>
    <mergeCell ref="O31:Q31"/>
    <mergeCell ref="R31:S31"/>
    <mergeCell ref="M32:N32"/>
    <mergeCell ref="O32:Q32"/>
    <mergeCell ref="R32:S32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B30:D30"/>
    <mergeCell ref="J30:K30"/>
    <mergeCell ref="M30:N30"/>
    <mergeCell ref="O30:Q30"/>
    <mergeCell ref="R30:S30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R14:S14"/>
    <mergeCell ref="B15:D15"/>
    <mergeCell ref="J15:K15"/>
    <mergeCell ref="M15:N15"/>
    <mergeCell ref="O15:Q15"/>
    <mergeCell ref="R15:S15"/>
    <mergeCell ref="B9:D9"/>
    <mergeCell ref="B13:D13"/>
    <mergeCell ref="J13:K13"/>
    <mergeCell ref="M13:N13"/>
    <mergeCell ref="B14:D14"/>
    <mergeCell ref="J14:K14"/>
    <mergeCell ref="M14:N14"/>
    <mergeCell ref="O10:Q10"/>
    <mergeCell ref="J12:K12"/>
    <mergeCell ref="O12:Q12"/>
    <mergeCell ref="R12:S12"/>
    <mergeCell ref="B12:D12"/>
    <mergeCell ref="M12:N12"/>
    <mergeCell ref="M8:N8"/>
    <mergeCell ref="O8:Q8"/>
    <mergeCell ref="R8:S8"/>
    <mergeCell ref="R10:S10"/>
    <mergeCell ref="R9:S9"/>
    <mergeCell ref="B8:D8"/>
    <mergeCell ref="J8:K8"/>
    <mergeCell ref="B10:D10"/>
    <mergeCell ref="J10:K10"/>
    <mergeCell ref="M10:N10"/>
    <mergeCell ref="A36:E36"/>
    <mergeCell ref="A37:E37"/>
    <mergeCell ref="R28:S28"/>
    <mergeCell ref="B11:D11"/>
    <mergeCell ref="J11:K11"/>
    <mergeCell ref="O11:Q11"/>
    <mergeCell ref="R11:S11"/>
    <mergeCell ref="O13:Q13"/>
    <mergeCell ref="R13:S13"/>
    <mergeCell ref="O14:Q14"/>
    <mergeCell ref="A42:E42"/>
    <mergeCell ref="A38:E38"/>
    <mergeCell ref="B7:D7"/>
    <mergeCell ref="O7:Q7"/>
    <mergeCell ref="R7:S7"/>
    <mergeCell ref="B28:D28"/>
    <mergeCell ref="O28:Q28"/>
    <mergeCell ref="J9:K9"/>
    <mergeCell ref="M9:N9"/>
    <mergeCell ref="O9:Q9"/>
    <mergeCell ref="L7:M7"/>
    <mergeCell ref="A45:E45"/>
    <mergeCell ref="F45:G45"/>
    <mergeCell ref="A46:E46"/>
    <mergeCell ref="F46:G46"/>
    <mergeCell ref="A47:E47"/>
    <mergeCell ref="F47:G47"/>
    <mergeCell ref="A39:E39"/>
    <mergeCell ref="A40:E40"/>
    <mergeCell ref="A41:E41"/>
    <mergeCell ref="A48:E48"/>
    <mergeCell ref="F48:G48"/>
    <mergeCell ref="A49:E49"/>
    <mergeCell ref="F49:G49"/>
    <mergeCell ref="A52:E52"/>
    <mergeCell ref="A53:E53"/>
    <mergeCell ref="A54:E54"/>
    <mergeCell ref="A55:E55"/>
    <mergeCell ref="H59:S59"/>
    <mergeCell ref="A63:D63"/>
    <mergeCell ref="A64:B64"/>
    <mergeCell ref="A65:B65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5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2023-03-03T11:13:41Z</cp:lastPrinted>
  <dcterms:created xsi:type="dcterms:W3CDTF">2023-02-17T12:13:47Z</dcterms:created>
  <dcterms:modified xsi:type="dcterms:W3CDTF">2023-03-23T05:57:53Z</dcterms:modified>
  <cp:category/>
  <cp:version/>
  <cp:contentType/>
  <cp:contentStatus/>
</cp:coreProperties>
</file>