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<sst xmlns="http://schemas.openxmlformats.org/spreadsheetml/2006/main" count="116" uniqueCount="88">
  <si>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</si>
  <si>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</si>
  <si>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д.62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</si>
  <si>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</si>
  <si>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</si>
  <si>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</si>
  <si>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</si>
  <si>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</si>
  <si>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</si>
  <si>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</si>
  <si>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</si>
  <si>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</si>
  <si>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</si>
  <si>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</si>
  <si>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</si>
  <si>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</si>
  <si>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</si>
  <si>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</si>
  <si>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</si>
  <si>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</si>
  <si>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</si>
  <si>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</si>
  <si>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</si>
  <si>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</si>
  <si>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</si>
  <si>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</si>
  <si>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</si>
  <si>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</si>
  <si>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</si>
  <si>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</si>
  <si>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</si>
  <si>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</si>
  <si>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</si>
  <si>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</si>
  <si>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</si>
  <si>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</si>
  <si>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</si>
  <si>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3707,00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</si>
  <si>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</si>
  <si>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</si>
  <si>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</si>
  <si>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</si>
  <si>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</si>
  <si>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</si>
  <si>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</si>
  <si>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</si>
  <si>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</si>
  <si>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</si>
  <si>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</si>
  <si>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</si>
  <si>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</si>
  <si>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кв.м</t>
  </si>
  <si>
    <t>Кладовая здоровья</t>
  </si>
  <si>
    <t>Гришкина С.В.</t>
  </si>
  <si>
    <t>Сероженко В.С.</t>
  </si>
  <si>
    <t>Смирнова С.А.</t>
  </si>
  <si>
    <t>Стаченко А.Г.</t>
  </si>
  <si>
    <t>Трофимов В.Е.</t>
  </si>
  <si>
    <t>Уткин М.В.</t>
  </si>
  <si>
    <t>Федоров В.А.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</si>
  <si>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</si>
  <si>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</si>
  <si>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</si>
  <si>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</si>
  <si>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</si>
  <si>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</si>
  <si>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</si>
  <si>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</si>
  <si>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Гольцова Э.Ю.</t>
  </si>
  <si>
    <t>ремонт козырька над входом в нежилое помещение</t>
  </si>
  <si>
    <t>ремонт системы ЦО с заменой радиаторов в кв.88</t>
  </si>
  <si>
    <t>механиз.уборка снега</t>
  </si>
  <si>
    <t>зам.зап.армат.на сист.ЦО в черд.пом.</t>
  </si>
  <si>
    <t>замена запорной арматуры на сист.ЦО кв.48 в чердач.помещ.</t>
  </si>
  <si>
    <t>рем.стояка сист.ЦО кв.8</t>
  </si>
  <si>
    <t>зам.2-х металлических козырьков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</si>
  <si>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</si>
  <si>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</si>
  <si>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авар.раб.рем.сист.ЦО(подача и обратка кв.1 пом."пончики")</t>
  </si>
  <si>
    <t>уст.автом.в/отводчиков на ст.сист.ЦО в черд.пом.</t>
  </si>
  <si>
    <t>уст.воздухосборников на расширит.баки</t>
  </si>
  <si>
    <t>возм.затрат за исп.с/техники при пров.охранных меропр.</t>
  </si>
  <si>
    <t>возмещ.затрат за вывоз древесных отходов</t>
  </si>
  <si>
    <t>вывоз листвы</t>
  </si>
  <si>
    <t>зак-е о тех.сост.объекта кап.стр-ва</t>
  </si>
  <si>
    <t>рем.стояков сист.ЦО кв.1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</si>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</sst>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0" fillId="0" borderId="24" xfId="42" applyBorder="1" applyAlignment="1">
      <alignment horizontal="right" vertical="top" wrapText="1"/>
      <protection/>
    </xf>
    <xf numFmtId="0" fontId="30" fillId="0" borderId="0" xfId="47" applyAlignment="1">
      <alignment horizontal="right" vertical="top" wrapText="1"/>
      <protection/>
    </xf>
    <xf numFmtId="0" fontId="30" fillId="0" borderId="28" xfId="49" applyBorder="1" applyAlignment="1">
      <alignment horizontal="left" vertical="top" wrapText="1"/>
      <protection/>
    </xf>
    <xf numFmtId="0" fontId="30" fillId="0" borderId="29" xfId="51" applyBorder="1" applyAlignment="1">
      <alignment horizontal="lef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1" fillId="0" borderId="28" xfId="50" applyBorder="1" applyAlignment="1">
      <alignment horizontal="lef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0" fontId="30" fillId="0" borderId="31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2" fontId="30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33" borderId="35" xfId="34" applyNumberFormat="1" applyFont="1" applyFill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8" xfId="38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8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0" fontId="5" fillId="33" borderId="0" xfId="75" applyFill="1" applyBorder="1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36" xfId="0" applyNumberForma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6" fillId="0" borderId="0" xfId="75" applyFont="1" applyFill="1" applyBorder="1" applyAlignment="1">
      <alignment vertical="center" wrapText="1"/>
      <protection/>
    </xf>
    <xf numFmtId="0" fontId="5" fillId="0" borderId="0" xfId="75" applyBorder="1" applyAlignment="1">
      <alignment vertical="center"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0" fontId="6" fillId="0" borderId="0" xfId="75" applyFont="1" applyFill="1" applyAlignment="1">
      <alignment horizontal="right" wrapText="1"/>
      <protection/>
    </xf>
    <xf numFmtId="2" fontId="6" fillId="0" borderId="36" xfId="75" applyNumberFormat="1" applyFont="1" applyFill="1" applyBorder="1" applyAlignment="1">
      <alignment vertical="center" wrapText="1"/>
      <protection/>
    </xf>
    <xf numFmtId="0" fontId="6" fillId="0" borderId="36" xfId="75" applyFont="1" applyBorder="1" applyAlignment="1">
      <alignment vertical="center" wrapText="1"/>
      <protection/>
    </xf>
    <xf numFmtId="2" fontId="6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Border="1" applyAlignment="1">
      <alignment wrapText="1"/>
      <protection/>
    </xf>
    <xf numFmtId="2" fontId="5" fillId="0" borderId="36" xfId="75" applyNumberFormat="1" applyFont="1" applyFill="1" applyBorder="1" applyAlignment="1">
      <alignment vertical="center"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0" fontId="5" fillId="0" borderId="36" xfId="75" applyBorder="1" applyAlignment="1">
      <alignment wrapText="1"/>
      <protection/>
    </xf>
    <xf numFmtId="0" fontId="0" fillId="33" borderId="0" xfId="0" applyFill="1" applyBorder="1" applyAlignment="1">
      <alignment horizontal="left" vertical="justify" wrapText="1"/>
    </xf>
    <xf numFmtId="2" fontId="5" fillId="0" borderId="0" xfId="75" applyNumberFormat="1" applyFont="1" applyFill="1" applyBorder="1" applyAlignment="1">
      <alignment vertical="center" wrapText="1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2" fontId="5" fillId="0" borderId="39" xfId="75" applyNumberFormat="1" applyFont="1" applyFill="1" applyBorder="1" applyAlignment="1">
      <alignment vertical="center" wrapText="1"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5" fillId="0" borderId="36" xfId="75" applyFont="1" applyBorder="1" applyAlignment="1">
      <alignment wrapText="1"/>
      <protection/>
    </xf>
    <xf numFmtId="2" fontId="7" fillId="0" borderId="36" xfId="75" applyNumberFormat="1" applyFont="1" applyFill="1" applyBorder="1" applyAlignment="1">
      <alignment horizontal="right" vertical="center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40" xfId="75" applyFont="1" applyFill="1" applyBorder="1" applyAlignment="1">
      <alignment vertical="center" wrapText="1"/>
      <protection/>
    </xf>
    <xf numFmtId="0" fontId="5" fillId="0" borderId="39" xfId="75" applyBorder="1" applyAlignment="1">
      <alignment vertical="center" wrapText="1"/>
      <protection/>
    </xf>
    <xf numFmtId="0" fontId="5" fillId="0" borderId="41" xfId="75" applyBorder="1" applyAlignment="1">
      <alignment vertical="center" wrapText="1"/>
      <protection/>
    </xf>
    <xf numFmtId="4" fontId="6" fillId="0" borderId="36" xfId="75" applyNumberFormat="1" applyFont="1" applyFill="1" applyBorder="1" applyAlignment="1">
      <alignment horizontal="right" vertical="center" wrapText="1"/>
      <protection/>
    </xf>
    <xf numFmtId="0" fontId="5" fillId="0" borderId="40" xfId="75" applyFont="1" applyFill="1" applyBorder="1" applyAlignment="1">
      <alignment vertical="center" wrapText="1"/>
      <protection/>
    </xf>
    <xf numFmtId="0" fontId="5" fillId="0" borderId="39" xfId="75" applyFont="1" applyBorder="1" applyAlignment="1">
      <alignment vertical="center" wrapText="1"/>
      <protection/>
    </xf>
    <xf numFmtId="0" fontId="5" fillId="0" borderId="41" xfId="75" applyFont="1" applyBorder="1" applyAlignment="1">
      <alignment vertical="center" wrapText="1"/>
      <protection/>
    </xf>
    <xf numFmtId="0" fontId="9" fillId="0" borderId="0" xfId="75" applyFont="1" applyBorder="1" applyAlignment="1">
      <alignment horizontal="left"/>
      <protection/>
    </xf>
    <xf numFmtId="2" fontId="7" fillId="0" borderId="36" xfId="75" applyNumberFormat="1" applyFont="1" applyFill="1" applyBorder="1" applyAlignment="1">
      <alignment horizontal="right" vertical="center" wrapText="1"/>
      <protection/>
    </xf>
    <xf numFmtId="0" fontId="0" fillId="0" borderId="40" xfId="0" applyFill="1" applyBorder="1" applyAlignment="1">
      <alignment vertical="justify" wrapText="1"/>
    </xf>
    <xf numFmtId="0" fontId="0" fillId="0" borderId="39" xfId="0" applyFill="1" applyBorder="1" applyAlignment="1">
      <alignment vertical="justify" wrapText="1"/>
    </xf>
    <xf numFmtId="0" fontId="0" fillId="0" borderId="41" xfId="0" applyFill="1" applyBorder="1" applyAlignment="1">
      <alignment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0" borderId="36" xfId="0" applyFill="1" applyBorder="1" applyAlignment="1">
      <alignment horizontal="left" vertical="justify" wrapText="1"/>
    </xf>
    <xf numFmtId="0" fontId="0" fillId="0" borderId="36" xfId="0" applyFill="1" applyBorder="1" applyAlignment="1">
      <alignment wrapText="1"/>
    </xf>
    <xf numFmtId="0" fontId="0" fillId="0" borderId="36" xfId="0" applyBorder="1" applyAlignment="1">
      <alignment wrapText="1"/>
    </xf>
    <xf numFmtId="0" fontId="6" fillId="0" borderId="40" xfId="75" applyFont="1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0" fontId="5" fillId="0" borderId="41" xfId="75" applyBorder="1" applyAlignment="1">
      <alignment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43" xfId="52" applyBorder="1" applyAlignment="1">
      <alignment horizontal="center" vertical="center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44" xfId="34" applyBorder="1" applyAlignment="1">
      <alignment horizontal="right" vertical="top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2" fontId="6" fillId="0" borderId="36" xfId="75" applyNumberFormat="1" applyFont="1" applyFill="1" applyBorder="1" applyAlignment="1">
      <alignment horizontal="right" vertical="center" wrapText="1"/>
      <protection/>
    </xf>
    <xf numFmtId="0" fontId="31" fillId="0" borderId="44" xfId="52" applyBorder="1" applyAlignment="1" quotePrefix="1">
      <alignment horizontal="center" vertical="center" wrapText="1"/>
      <protection/>
    </xf>
    <xf numFmtId="0" fontId="31" fillId="0" borderId="45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47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49" xfId="33" applyBorder="1" applyAlignment="1">
      <alignment horizontal="left" vertical="top" wrapText="1"/>
      <protection/>
    </xf>
    <xf numFmtId="0" fontId="30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30" fillId="0" borderId="50" xfId="34" applyBorder="1" applyAlignment="1">
      <alignment horizontal="right" vertical="top" wrapText="1"/>
      <protection/>
    </xf>
    <xf numFmtId="0" fontId="30" fillId="0" borderId="39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2" fontId="30" fillId="0" borderId="52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0" fillId="0" borderId="52" xfId="34" applyBorder="1" applyAlignment="1">
      <alignment horizontal="righ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31" fillId="0" borderId="44" xfId="45" applyBorder="1" applyAlignment="1" quotePrefix="1">
      <alignment horizontal="lef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1" xfId="39" applyNumberFormat="1" applyBorder="1" applyAlignment="1">
      <alignment horizontal="right" vertical="top" wrapText="1"/>
      <protection/>
    </xf>
    <xf numFmtId="2" fontId="30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30" fillId="0" borderId="31" xfId="40" applyBorder="1" applyAlignment="1">
      <alignment horizontal="right" vertical="top" wrapText="1"/>
      <protection/>
    </xf>
    <xf numFmtId="0" fontId="30" fillId="0" borderId="26" xfId="40" applyBorder="1" applyAlignment="1">
      <alignment horizontal="right" vertical="top" wrapText="1"/>
      <protection/>
    </xf>
    <xf numFmtId="2" fontId="30" fillId="0" borderId="54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30" fillId="0" borderId="52" xfId="33" applyBorder="1" applyAlignment="1" quotePrefix="1">
      <alignment horizontal="left" vertical="top" wrapText="1"/>
      <protection/>
    </xf>
    <xf numFmtId="2" fontId="30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54" xfId="39" applyNumberFormat="1" applyBorder="1" applyAlignment="1">
      <alignment horizontal="right" vertical="top" wrapText="1"/>
      <protection/>
    </xf>
    <xf numFmtId="2" fontId="30" fillId="0" borderId="47" xfId="41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30" fillId="0" borderId="54" xfId="40" applyBorder="1" applyAlignment="1">
      <alignment horizontal="right" vertical="top" wrapText="1"/>
      <protection/>
    </xf>
    <xf numFmtId="0" fontId="30" fillId="0" borderId="56" xfId="40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2" fontId="30" fillId="0" borderId="40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30" fillId="0" borderId="50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30" fillId="0" borderId="4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0" fillId="0" borderId="47" xfId="37" applyBorder="1" applyAlignment="1" quotePrefix="1">
      <alignment horizontal="lef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2" fontId="30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30" fillId="0" borderId="29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1" fillId="0" borderId="29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2" fontId="30" fillId="0" borderId="28" xfId="42" applyNumberFormat="1" applyBorder="1" applyAlignment="1">
      <alignment horizontal="right" vertical="top" wrapText="1"/>
      <protection/>
    </xf>
    <xf numFmtId="0" fontId="30" fillId="0" borderId="44" xfId="48" applyBorder="1" applyAlignment="1">
      <alignment horizontal="right" vertical="top" wrapText="1"/>
      <protection/>
    </xf>
    <xf numFmtId="0" fontId="30" fillId="0" borderId="28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0" fillId="0" borderId="44" xfId="44" applyBorder="1" applyAlignment="1" quotePrefix="1">
      <alignment horizontal="left" vertical="top" wrapText="1"/>
      <protection/>
    </xf>
    <xf numFmtId="0" fontId="30" fillId="0" borderId="28" xfId="42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view="pageBreakPreview" zoomScaleSheetLayoutView="100" zoomScalePageLayoutView="0" workbookViewId="0" topLeftCell="A13">
      <selection activeCell="T27" sqref="T27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85546875" style="1" hidden="1" customWidth="1"/>
    <col min="13" max="13" width="11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00390625" style="1" customWidth="1"/>
    <col min="18" max="18" width="2.57421875" style="1" customWidth="1"/>
    <col min="19" max="19" width="11.421875" style="1" customWidth="1"/>
    <col min="20" max="20" width="24.421875" style="1" customWidth="1"/>
    <col min="21" max="16384" width="9.140625" style="1" customWidth="1"/>
  </cols>
  <sheetData>
    <row r="1" spans="1:20" ht="21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0" customHeight="1" hidden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18" customHeight="1">
      <c r="A3" s="218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ht="0.75" customHeight="1"/>
    <row r="5" spans="1:20" ht="21" customHeight="1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ht="2.25" customHeight="1" hidden="1"/>
    <row r="7" spans="1:20" ht="25.5">
      <c r="A7" s="2" t="s">
        <v>3</v>
      </c>
      <c r="B7" s="138" t="s">
        <v>4</v>
      </c>
      <c r="C7" s="131"/>
      <c r="D7" s="132"/>
      <c r="E7" s="3" t="s">
        <v>5</v>
      </c>
      <c r="F7" s="2" t="s">
        <v>6</v>
      </c>
      <c r="H7" s="4" t="s">
        <v>7</v>
      </c>
      <c r="J7" s="2" t="s">
        <v>8</v>
      </c>
      <c r="L7" s="139" t="s">
        <v>9</v>
      </c>
      <c r="M7" s="140"/>
      <c r="O7" s="138" t="s">
        <v>10</v>
      </c>
      <c r="P7" s="131"/>
      <c r="Q7" s="132"/>
      <c r="R7" s="128" t="s">
        <v>11</v>
      </c>
      <c r="S7" s="129"/>
      <c r="T7" s="2" t="s">
        <v>12</v>
      </c>
    </row>
    <row r="8" spans="1:20" ht="15" customHeight="1">
      <c r="A8" s="5"/>
      <c r="B8" s="141" t="s">
        <v>13</v>
      </c>
      <c r="C8" s="131"/>
      <c r="D8" s="132"/>
      <c r="E8" s="50" t="s">
        <v>36</v>
      </c>
      <c r="F8" s="51" t="s">
        <v>26</v>
      </c>
      <c r="H8" s="52">
        <f>H9+H10</f>
        <v>4177.9</v>
      </c>
      <c r="J8" s="142"/>
      <c r="K8" s="143"/>
      <c r="M8" s="133"/>
      <c r="N8" s="132"/>
      <c r="O8" s="144"/>
      <c r="P8" s="145"/>
      <c r="Q8" s="146"/>
      <c r="R8" s="133"/>
      <c r="S8" s="132"/>
      <c r="T8" s="7"/>
    </row>
    <row r="9" spans="1:20" ht="15" customHeight="1">
      <c r="A9" s="8"/>
      <c r="B9" s="147" t="s">
        <v>14</v>
      </c>
      <c r="C9" s="148"/>
      <c r="D9" s="149"/>
      <c r="E9" s="53" t="s">
        <v>36</v>
      </c>
      <c r="F9" s="54" t="s">
        <v>26</v>
      </c>
      <c r="H9" s="51" t="s">
        <v>37</v>
      </c>
      <c r="J9" s="150"/>
      <c r="K9" s="151"/>
      <c r="M9" s="133"/>
      <c r="N9" s="132"/>
      <c r="O9" s="152"/>
      <c r="P9" s="153"/>
      <c r="Q9" s="154"/>
      <c r="R9" s="133"/>
      <c r="S9" s="132"/>
      <c r="T9" s="10"/>
    </row>
    <row r="10" spans="1:20" ht="15" customHeight="1">
      <c r="A10" s="8"/>
      <c r="B10" s="159" t="s">
        <v>15</v>
      </c>
      <c r="C10" s="160"/>
      <c r="D10" s="161"/>
      <c r="E10" s="53" t="s">
        <v>36</v>
      </c>
      <c r="F10" s="55" t="s">
        <v>26</v>
      </c>
      <c r="H10" s="56">
        <v>470.9</v>
      </c>
      <c r="J10" s="162"/>
      <c r="K10" s="140"/>
      <c r="M10" s="133"/>
      <c r="N10" s="132"/>
      <c r="O10" s="163"/>
      <c r="P10" s="164"/>
      <c r="Q10" s="165"/>
      <c r="R10" s="133"/>
      <c r="S10" s="132"/>
      <c r="T10" s="11"/>
    </row>
    <row r="11" spans="1:20" ht="26.25" customHeight="1">
      <c r="A11" s="12">
        <v>1</v>
      </c>
      <c r="B11" s="166" t="s">
        <v>16</v>
      </c>
      <c r="C11" s="131"/>
      <c r="D11" s="132"/>
      <c r="E11" s="53" t="s">
        <v>38</v>
      </c>
      <c r="F11" s="9">
        <v>9.88</v>
      </c>
      <c r="H11" s="9">
        <v>439417.16</v>
      </c>
      <c r="J11" s="130">
        <v>440173.42</v>
      </c>
      <c r="K11" s="132"/>
      <c r="M11" s="49">
        <v>439417.16</v>
      </c>
      <c r="N11" s="13"/>
      <c r="O11" s="130"/>
      <c r="P11" s="131"/>
      <c r="Q11" s="132"/>
      <c r="R11" s="133"/>
      <c r="S11" s="132"/>
      <c r="T11" s="57" t="s">
        <v>39</v>
      </c>
    </row>
    <row r="12" spans="1:20" ht="24.75" customHeight="1">
      <c r="A12" s="14">
        <v>1.1</v>
      </c>
      <c r="B12" s="170" t="s">
        <v>17</v>
      </c>
      <c r="C12" s="171"/>
      <c r="D12" s="172"/>
      <c r="E12" s="53" t="s">
        <v>38</v>
      </c>
      <c r="F12" s="15">
        <v>1.09</v>
      </c>
      <c r="H12" s="16">
        <v>48478.24</v>
      </c>
      <c r="J12" s="173">
        <v>48561.67</v>
      </c>
      <c r="K12" s="172"/>
      <c r="M12" s="178">
        <v>48478.24</v>
      </c>
      <c r="N12" s="179"/>
      <c r="O12" s="174"/>
      <c r="P12" s="171"/>
      <c r="Q12" s="175"/>
      <c r="R12" s="176"/>
      <c r="S12" s="177"/>
      <c r="T12" s="58" t="s">
        <v>40</v>
      </c>
    </row>
    <row r="13" spans="1:20" ht="15">
      <c r="A13" s="17">
        <v>1.2</v>
      </c>
      <c r="B13" s="180" t="s">
        <v>18</v>
      </c>
      <c r="C13" s="157"/>
      <c r="D13" s="156"/>
      <c r="E13" s="53" t="s">
        <v>38</v>
      </c>
      <c r="F13" s="18">
        <v>1.38</v>
      </c>
      <c r="H13" s="19">
        <v>61376.05</v>
      </c>
      <c r="J13" s="181">
        <v>61481.68</v>
      </c>
      <c r="K13" s="182"/>
      <c r="M13" s="155">
        <v>61376.05</v>
      </c>
      <c r="N13" s="156"/>
      <c r="O13" s="155"/>
      <c r="P13" s="157"/>
      <c r="Q13" s="156"/>
      <c r="R13" s="158"/>
      <c r="S13" s="156"/>
      <c r="T13" s="58" t="s">
        <v>40</v>
      </c>
    </row>
    <row r="14" spans="1:20" ht="15" customHeight="1">
      <c r="A14" s="20">
        <v>1.3</v>
      </c>
      <c r="B14" s="189" t="s">
        <v>19</v>
      </c>
      <c r="C14" s="190"/>
      <c r="D14" s="191"/>
      <c r="E14" s="53" t="s">
        <v>38</v>
      </c>
      <c r="F14" s="22">
        <v>3.04</v>
      </c>
      <c r="H14" s="23">
        <v>135205.3</v>
      </c>
      <c r="J14" s="192">
        <v>135438.02</v>
      </c>
      <c r="K14" s="193"/>
      <c r="M14" s="194">
        <v>135205.3</v>
      </c>
      <c r="N14" s="195"/>
      <c r="O14" s="194"/>
      <c r="P14" s="196"/>
      <c r="Q14" s="195"/>
      <c r="R14" s="152"/>
      <c r="S14" s="195"/>
      <c r="T14" s="58" t="s">
        <v>40</v>
      </c>
    </row>
    <row r="15" spans="1:20" ht="15" customHeight="1">
      <c r="A15" s="20">
        <v>1.4</v>
      </c>
      <c r="B15" s="159" t="s">
        <v>20</v>
      </c>
      <c r="C15" s="160"/>
      <c r="D15" s="161"/>
      <c r="E15" s="53" t="s">
        <v>38</v>
      </c>
      <c r="F15" s="22">
        <v>2.3</v>
      </c>
      <c r="H15" s="23">
        <v>102293.45</v>
      </c>
      <c r="J15" s="197">
        <v>102469.52</v>
      </c>
      <c r="K15" s="198"/>
      <c r="M15" s="167">
        <v>102293.45</v>
      </c>
      <c r="N15" s="168"/>
      <c r="O15" s="167"/>
      <c r="P15" s="169"/>
      <c r="Q15" s="168"/>
      <c r="R15" s="163"/>
      <c r="S15" s="168"/>
      <c r="T15" s="59" t="s">
        <v>41</v>
      </c>
    </row>
    <row r="16" spans="1:20" ht="15" customHeight="1">
      <c r="A16" s="20">
        <v>1.5</v>
      </c>
      <c r="B16" s="159" t="s">
        <v>21</v>
      </c>
      <c r="C16" s="169"/>
      <c r="D16" s="168"/>
      <c r="E16" s="53" t="s">
        <v>38</v>
      </c>
      <c r="F16" s="23">
        <v>1.32</v>
      </c>
      <c r="H16" s="23">
        <v>58707.57</v>
      </c>
      <c r="J16" s="167">
        <v>58808.61</v>
      </c>
      <c r="K16" s="168"/>
      <c r="M16" s="167">
        <v>58707.57</v>
      </c>
      <c r="N16" s="168"/>
      <c r="O16" s="167"/>
      <c r="P16" s="169"/>
      <c r="Q16" s="168"/>
      <c r="R16" s="163"/>
      <c r="S16" s="168"/>
      <c r="T16" s="59" t="s">
        <v>42</v>
      </c>
    </row>
    <row r="17" spans="1:20" ht="14.25" customHeight="1">
      <c r="A17" s="25">
        <v>1.6</v>
      </c>
      <c r="B17" s="201" t="s">
        <v>22</v>
      </c>
      <c r="C17" s="185"/>
      <c r="D17" s="179"/>
      <c r="E17" s="53" t="s">
        <v>38</v>
      </c>
      <c r="F17" s="26">
        <v>0.38</v>
      </c>
      <c r="H17" s="27">
        <v>16900.63</v>
      </c>
      <c r="J17" s="183">
        <v>16929.73</v>
      </c>
      <c r="K17" s="179"/>
      <c r="M17" s="183">
        <v>16900.63</v>
      </c>
      <c r="N17" s="179"/>
      <c r="O17" s="184"/>
      <c r="P17" s="185"/>
      <c r="Q17" s="186"/>
      <c r="R17" s="187"/>
      <c r="S17" s="188"/>
      <c r="T17" s="59" t="s">
        <v>43</v>
      </c>
    </row>
    <row r="18" spans="1:20" ht="35.25" customHeight="1">
      <c r="A18" s="17">
        <v>1.7</v>
      </c>
      <c r="B18" s="180" t="s">
        <v>23</v>
      </c>
      <c r="C18" s="157"/>
      <c r="D18" s="156"/>
      <c r="E18" s="53" t="s">
        <v>38</v>
      </c>
      <c r="F18" s="18">
        <v>0.16</v>
      </c>
      <c r="H18" s="19">
        <v>7116.02</v>
      </c>
      <c r="J18" s="181">
        <v>7128.27</v>
      </c>
      <c r="K18" s="182"/>
      <c r="M18" s="155">
        <v>7116.02</v>
      </c>
      <c r="N18" s="156"/>
      <c r="O18" s="155"/>
      <c r="P18" s="157"/>
      <c r="Q18" s="156"/>
      <c r="R18" s="158"/>
      <c r="S18" s="156"/>
      <c r="T18" s="61" t="s">
        <v>44</v>
      </c>
    </row>
    <row r="19" spans="1:20" ht="15" customHeight="1">
      <c r="A19" s="20">
        <v>1.8</v>
      </c>
      <c r="B19" s="159" t="s">
        <v>24</v>
      </c>
      <c r="C19" s="160"/>
      <c r="D19" s="161"/>
      <c r="E19" s="53" t="s">
        <v>38</v>
      </c>
      <c r="F19" s="28">
        <v>0.15</v>
      </c>
      <c r="H19" s="23">
        <v>6671.31</v>
      </c>
      <c r="J19" s="204">
        <v>6682.79</v>
      </c>
      <c r="K19" s="205"/>
      <c r="M19" s="194">
        <v>6671.31</v>
      </c>
      <c r="N19" s="195"/>
      <c r="O19" s="130"/>
      <c r="P19" s="199"/>
      <c r="Q19" s="200"/>
      <c r="R19" s="152"/>
      <c r="S19" s="195"/>
      <c r="T19" s="59" t="s">
        <v>45</v>
      </c>
    </row>
    <row r="20" spans="1:20" ht="15" customHeight="1">
      <c r="A20" s="20">
        <v>1.9</v>
      </c>
      <c r="B20" s="141" t="s">
        <v>25</v>
      </c>
      <c r="C20" s="206"/>
      <c r="D20" s="207"/>
      <c r="E20" s="53" t="s">
        <v>38</v>
      </c>
      <c r="F20" s="30">
        <v>0.06</v>
      </c>
      <c r="H20" s="23">
        <v>2668.48</v>
      </c>
      <c r="J20" s="204">
        <v>2673.06</v>
      </c>
      <c r="K20" s="205"/>
      <c r="M20" s="167">
        <v>2668.48</v>
      </c>
      <c r="N20" s="168"/>
      <c r="O20" s="130"/>
      <c r="P20" s="199"/>
      <c r="Q20" s="200"/>
      <c r="R20" s="163"/>
      <c r="S20" s="168"/>
      <c r="T20" s="60" t="s">
        <v>86</v>
      </c>
    </row>
    <row r="21" spans="1:20" ht="14.25" customHeight="1">
      <c r="A21" s="31"/>
      <c r="B21" s="166"/>
      <c r="C21" s="208"/>
      <c r="D21" s="209"/>
      <c r="E21" s="21"/>
      <c r="F21" s="29"/>
      <c r="H21" s="24"/>
      <c r="J21" s="210"/>
      <c r="K21" s="205"/>
      <c r="M21" s="163"/>
      <c r="N21" s="168"/>
      <c r="O21" s="133"/>
      <c r="P21" s="202"/>
      <c r="Q21" s="203"/>
      <c r="R21" s="163"/>
      <c r="S21" s="168"/>
      <c r="T21" s="29"/>
    </row>
    <row r="22" spans="1:20" ht="15" customHeight="1">
      <c r="A22" s="31">
        <v>2</v>
      </c>
      <c r="B22" s="166" t="s">
        <v>27</v>
      </c>
      <c r="C22" s="208"/>
      <c r="D22" s="209"/>
      <c r="E22" s="53" t="s">
        <v>38</v>
      </c>
      <c r="F22" s="32">
        <v>1.86</v>
      </c>
      <c r="H22" s="24"/>
      <c r="J22" s="204">
        <f>J23+J24</f>
        <v>48968.17999999999</v>
      </c>
      <c r="K22" s="205"/>
      <c r="M22" s="194">
        <f>M25</f>
        <v>261614.35</v>
      </c>
      <c r="N22" s="195"/>
      <c r="O22" s="130">
        <f>J22-M22</f>
        <v>-212646.17</v>
      </c>
      <c r="P22" s="199"/>
      <c r="Q22" s="200"/>
      <c r="R22" s="152">
        <v>212646.17</v>
      </c>
      <c r="S22" s="195"/>
      <c r="T22" s="29"/>
    </row>
    <row r="23" spans="1:20" ht="15" customHeight="1">
      <c r="A23" s="20"/>
      <c r="B23" s="141" t="s">
        <v>28</v>
      </c>
      <c r="C23" s="206"/>
      <c r="D23" s="207"/>
      <c r="E23" s="53" t="s">
        <v>38</v>
      </c>
      <c r="F23" s="33"/>
      <c r="H23" s="23">
        <v>82727.76</v>
      </c>
      <c r="J23" s="204">
        <v>82895.26</v>
      </c>
      <c r="K23" s="205"/>
      <c r="M23" s="152"/>
      <c r="N23" s="195"/>
      <c r="O23" s="133"/>
      <c r="P23" s="202"/>
      <c r="Q23" s="203"/>
      <c r="R23" s="152"/>
      <c r="S23" s="195"/>
      <c r="T23" s="33"/>
    </row>
    <row r="24" spans="1:20" ht="15" customHeight="1">
      <c r="A24" s="20"/>
      <c r="B24" s="141" t="s">
        <v>29</v>
      </c>
      <c r="C24" s="206"/>
      <c r="D24" s="207"/>
      <c r="E24" s="53" t="s">
        <v>38</v>
      </c>
      <c r="F24" s="34"/>
      <c r="H24" s="24"/>
      <c r="J24" s="130">
        <v>-33927.08</v>
      </c>
      <c r="K24" s="200"/>
      <c r="M24" s="163"/>
      <c r="N24" s="168"/>
      <c r="O24" s="133"/>
      <c r="P24" s="202"/>
      <c r="Q24" s="203"/>
      <c r="R24" s="163"/>
      <c r="S24" s="168"/>
      <c r="T24" s="34"/>
    </row>
    <row r="25" spans="1:20" ht="14.25" customHeight="1">
      <c r="A25" s="35"/>
      <c r="B25" s="221" t="s">
        <v>30</v>
      </c>
      <c r="C25" s="199"/>
      <c r="D25" s="200"/>
      <c r="E25" s="53" t="s">
        <v>38</v>
      </c>
      <c r="F25" s="36"/>
      <c r="H25" s="37"/>
      <c r="J25" s="222"/>
      <c r="K25" s="200"/>
      <c r="M25" s="211">
        <f>F33</f>
        <v>261614.35</v>
      </c>
      <c r="N25" s="200"/>
      <c r="O25" s="212"/>
      <c r="P25" s="199"/>
      <c r="Q25" s="205"/>
      <c r="R25" s="213"/>
      <c r="S25" s="214"/>
      <c r="T25" s="36"/>
    </row>
    <row r="26" spans="1:20" ht="15">
      <c r="A26" s="38"/>
      <c r="B26" s="141" t="s">
        <v>26</v>
      </c>
      <c r="C26" s="199"/>
      <c r="D26" s="200"/>
      <c r="E26" s="39"/>
      <c r="F26" s="6"/>
      <c r="H26" s="40"/>
      <c r="J26" s="133"/>
      <c r="K26" s="200"/>
      <c r="M26" s="210"/>
      <c r="N26" s="200"/>
      <c r="O26" s="133"/>
      <c r="P26" s="199"/>
      <c r="Q26" s="200"/>
      <c r="R26" s="133"/>
      <c r="S26" s="203"/>
      <c r="T26" s="6"/>
    </row>
    <row r="27" spans="1:20" ht="15" customHeight="1">
      <c r="A27" s="41">
        <v>3</v>
      </c>
      <c r="B27" s="166" t="s">
        <v>31</v>
      </c>
      <c r="C27" s="199"/>
      <c r="D27" s="200"/>
      <c r="E27" s="53" t="s">
        <v>38</v>
      </c>
      <c r="F27" s="6"/>
      <c r="H27" s="42">
        <v>1906173.46</v>
      </c>
      <c r="J27" s="130">
        <v>1840357.8</v>
      </c>
      <c r="K27" s="200"/>
      <c r="M27" s="204">
        <v>1906173.46</v>
      </c>
      <c r="N27" s="200"/>
      <c r="O27" s="130">
        <v>-65815.66</v>
      </c>
      <c r="P27" s="199"/>
      <c r="Q27" s="200"/>
      <c r="R27" s="130">
        <v>65815.66</v>
      </c>
      <c r="S27" s="200"/>
      <c r="T27" s="6"/>
    </row>
    <row r="28" spans="1:20" ht="15" customHeight="1">
      <c r="A28" s="43"/>
      <c r="B28" s="141" t="s">
        <v>32</v>
      </c>
      <c r="C28" s="199"/>
      <c r="D28" s="200"/>
      <c r="E28" s="53" t="s">
        <v>38</v>
      </c>
      <c r="F28" s="6"/>
      <c r="H28" s="44">
        <v>15902.3</v>
      </c>
      <c r="J28" s="130">
        <v>15706.94</v>
      </c>
      <c r="K28" s="200"/>
      <c r="M28" s="204">
        <v>15902.3</v>
      </c>
      <c r="N28" s="200"/>
      <c r="O28" s="130">
        <v>-195.36</v>
      </c>
      <c r="P28" s="199"/>
      <c r="Q28" s="200"/>
      <c r="R28" s="130">
        <v>195.36</v>
      </c>
      <c r="S28" s="200"/>
      <c r="T28" s="60" t="s">
        <v>46</v>
      </c>
    </row>
    <row r="29" spans="1:20" ht="15" customHeight="1">
      <c r="A29" s="45"/>
      <c r="B29" s="141" t="s">
        <v>33</v>
      </c>
      <c r="C29" s="199"/>
      <c r="D29" s="205"/>
      <c r="E29" s="53" t="s">
        <v>38</v>
      </c>
      <c r="F29" s="46"/>
      <c r="H29" s="47">
        <v>281490.76</v>
      </c>
      <c r="J29" s="204">
        <v>274678.17</v>
      </c>
      <c r="K29" s="200"/>
      <c r="M29" s="204">
        <v>281490.76</v>
      </c>
      <c r="N29" s="205"/>
      <c r="O29" s="204">
        <v>-6812.59</v>
      </c>
      <c r="P29" s="199"/>
      <c r="Q29" s="205"/>
      <c r="R29" s="204">
        <v>6812.59</v>
      </c>
      <c r="S29" s="205"/>
      <c r="T29" s="59" t="s">
        <v>47</v>
      </c>
    </row>
    <row r="30" spans="1:20" ht="15" customHeight="1">
      <c r="A30" s="45"/>
      <c r="B30" s="141" t="s">
        <v>34</v>
      </c>
      <c r="C30" s="199"/>
      <c r="D30" s="205"/>
      <c r="E30" s="53" t="s">
        <v>38</v>
      </c>
      <c r="F30" s="48"/>
      <c r="H30" s="47">
        <v>190495.02</v>
      </c>
      <c r="J30" s="204">
        <v>185859.29</v>
      </c>
      <c r="K30" s="200"/>
      <c r="M30" s="204">
        <v>190495.02</v>
      </c>
      <c r="N30" s="205"/>
      <c r="O30" s="204">
        <v>-4635.73</v>
      </c>
      <c r="P30" s="199"/>
      <c r="Q30" s="205"/>
      <c r="R30" s="204">
        <v>4635.73</v>
      </c>
      <c r="S30" s="205"/>
      <c r="T30" s="59" t="s">
        <v>47</v>
      </c>
    </row>
    <row r="31" spans="1:20" ht="21.75" customHeight="1">
      <c r="A31" s="45"/>
      <c r="B31" s="141" t="s">
        <v>35</v>
      </c>
      <c r="C31" s="199"/>
      <c r="D31" s="205"/>
      <c r="E31" s="53" t="s">
        <v>38</v>
      </c>
      <c r="F31" s="48"/>
      <c r="H31" s="47">
        <v>1418285.38</v>
      </c>
      <c r="J31" s="204">
        <v>1364113.4</v>
      </c>
      <c r="K31" s="200"/>
      <c r="M31" s="204">
        <v>1418285.38</v>
      </c>
      <c r="N31" s="205"/>
      <c r="O31" s="204">
        <v>-54171.98</v>
      </c>
      <c r="P31" s="199"/>
      <c r="Q31" s="205"/>
      <c r="R31" s="204">
        <v>54171.98</v>
      </c>
      <c r="S31" s="215"/>
      <c r="T31" s="59" t="s">
        <v>48</v>
      </c>
    </row>
    <row r="32" ht="15" customHeight="1"/>
    <row r="33" spans="1:256" ht="26.25" customHeight="1">
      <c r="A33" s="134" t="s">
        <v>65</v>
      </c>
      <c r="B33" s="135"/>
      <c r="C33" s="135"/>
      <c r="D33" s="135"/>
      <c r="E33" s="136"/>
      <c r="F33" s="137">
        <f>SUM(F34:G49)</f>
        <v>261614.35</v>
      </c>
      <c r="G33" s="137"/>
      <c r="H33" s="62"/>
      <c r="I33" s="62"/>
      <c r="J33" s="63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5">
      <c r="A34" s="117" t="s">
        <v>70</v>
      </c>
      <c r="B34" s="118"/>
      <c r="C34" s="118"/>
      <c r="D34" s="118"/>
      <c r="E34" s="119"/>
      <c r="F34" s="64">
        <v>19056</v>
      </c>
      <c r="G34" s="97"/>
      <c r="H34" s="84"/>
      <c r="I34" s="62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15">
      <c r="A35" s="117" t="s">
        <v>71</v>
      </c>
      <c r="B35" s="118"/>
      <c r="C35" s="118"/>
      <c r="D35" s="118"/>
      <c r="E35" s="119"/>
      <c r="F35" s="66">
        <v>21106</v>
      </c>
      <c r="G35" s="97"/>
      <c r="H35" s="84"/>
      <c r="I35" s="62"/>
      <c r="J35" s="65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5">
      <c r="A36" s="117" t="s">
        <v>72</v>
      </c>
      <c r="B36" s="118"/>
      <c r="C36" s="118"/>
      <c r="D36" s="118"/>
      <c r="E36" s="119"/>
      <c r="F36" s="64">
        <v>1590</v>
      </c>
      <c r="G36" s="97"/>
      <c r="H36" s="84"/>
      <c r="I36" s="62"/>
      <c r="J36" s="65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33" customHeight="1">
      <c r="A37" s="117" t="s">
        <v>73</v>
      </c>
      <c r="B37" s="118"/>
      <c r="C37" s="118"/>
      <c r="D37" s="118"/>
      <c r="E37" s="119"/>
      <c r="F37" s="64">
        <v>5015</v>
      </c>
      <c r="G37" s="97"/>
      <c r="H37" s="84"/>
      <c r="I37" s="62"/>
      <c r="J37" s="65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5">
      <c r="A38" s="117" t="s">
        <v>74</v>
      </c>
      <c r="B38" s="118"/>
      <c r="C38" s="118"/>
      <c r="D38" s="118"/>
      <c r="E38" s="119"/>
      <c r="F38" s="64">
        <v>12459</v>
      </c>
      <c r="G38" s="97"/>
      <c r="H38" s="84"/>
      <c r="I38" s="62"/>
      <c r="J38" s="65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15">
      <c r="A39" s="117" t="s">
        <v>75</v>
      </c>
      <c r="B39" s="118"/>
      <c r="C39" s="118"/>
      <c r="D39" s="118"/>
      <c r="E39" s="119"/>
      <c r="F39" s="67">
        <v>45240.51</v>
      </c>
      <c r="G39" s="97"/>
      <c r="H39" s="84"/>
      <c r="I39" s="62"/>
      <c r="J39" s="65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31.5" customHeight="1">
      <c r="A40" s="117" t="s">
        <v>76</v>
      </c>
      <c r="B40" s="118"/>
      <c r="C40" s="118"/>
      <c r="D40" s="118"/>
      <c r="E40" s="119"/>
      <c r="F40" s="67">
        <v>66500</v>
      </c>
      <c r="G40" s="97"/>
      <c r="H40" s="84"/>
      <c r="I40" s="62"/>
      <c r="J40" s="65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32.25" customHeight="1">
      <c r="A41" s="117" t="s">
        <v>77</v>
      </c>
      <c r="B41" s="118"/>
      <c r="C41" s="118"/>
      <c r="D41" s="118"/>
      <c r="E41" s="119"/>
      <c r="F41" s="64">
        <v>13950</v>
      </c>
      <c r="G41" s="97"/>
      <c r="H41" s="84"/>
      <c r="I41" s="62"/>
      <c r="J41" s="65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5">
      <c r="A42" s="114" t="s">
        <v>78</v>
      </c>
      <c r="B42" s="115"/>
      <c r="C42" s="115"/>
      <c r="D42" s="115"/>
      <c r="E42" s="116"/>
      <c r="F42" s="96">
        <v>25862</v>
      </c>
      <c r="G42" s="97"/>
      <c r="H42" s="84"/>
      <c r="I42" s="62"/>
      <c r="J42" s="65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5">
      <c r="A43" s="117" t="s">
        <v>79</v>
      </c>
      <c r="B43" s="118"/>
      <c r="C43" s="118"/>
      <c r="D43" s="118"/>
      <c r="E43" s="119"/>
      <c r="F43" s="92">
        <v>3017</v>
      </c>
      <c r="G43" s="97"/>
      <c r="H43" s="84"/>
      <c r="I43" s="62"/>
      <c r="J43" s="65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5">
      <c r="A44" s="114" t="s">
        <v>80</v>
      </c>
      <c r="B44" s="115"/>
      <c r="C44" s="115"/>
      <c r="D44" s="115"/>
      <c r="E44" s="116"/>
      <c r="F44" s="92">
        <v>6457</v>
      </c>
      <c r="G44" s="97"/>
      <c r="H44" s="84"/>
      <c r="I44" s="62"/>
      <c r="J44" s="65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29.25" customHeight="1">
      <c r="A45" s="117" t="s">
        <v>81</v>
      </c>
      <c r="B45" s="118"/>
      <c r="C45" s="118"/>
      <c r="D45" s="118"/>
      <c r="E45" s="119"/>
      <c r="F45" s="92">
        <v>1800</v>
      </c>
      <c r="G45" s="97"/>
      <c r="H45" s="84"/>
      <c r="I45" s="62"/>
      <c r="J45" s="65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117" t="s">
        <v>82</v>
      </c>
      <c r="B46" s="120"/>
      <c r="C46" s="120"/>
      <c r="D46" s="120"/>
      <c r="E46" s="121"/>
      <c r="F46" s="64">
        <v>5000</v>
      </c>
      <c r="G46" s="97"/>
      <c r="H46" s="84"/>
      <c r="I46" s="62"/>
      <c r="J46" s="65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5">
      <c r="A47" s="98" t="s">
        <v>83</v>
      </c>
      <c r="B47" s="99"/>
      <c r="C47" s="99"/>
      <c r="D47" s="99"/>
      <c r="E47" s="100"/>
      <c r="F47" s="92">
        <v>969.37</v>
      </c>
      <c r="G47" s="97"/>
      <c r="H47" s="84"/>
      <c r="I47" s="62"/>
      <c r="J47" s="65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5">
      <c r="A48" s="98" t="s">
        <v>84</v>
      </c>
      <c r="B48" s="99"/>
      <c r="C48" s="99"/>
      <c r="D48" s="99"/>
      <c r="E48" s="100"/>
      <c r="F48" s="92">
        <v>4994.47</v>
      </c>
      <c r="G48" s="97"/>
      <c r="H48" s="84"/>
      <c r="I48" s="62"/>
      <c r="J48" s="68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5">
      <c r="A49" s="98" t="s">
        <v>85</v>
      </c>
      <c r="B49" s="99"/>
      <c r="C49" s="99"/>
      <c r="D49" s="99"/>
      <c r="E49" s="100"/>
      <c r="F49" s="92">
        <v>28598</v>
      </c>
      <c r="G49" s="95"/>
      <c r="H49" s="84"/>
      <c r="I49" s="62"/>
      <c r="J49" s="68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5">
      <c r="A50" s="94"/>
      <c r="B50" s="94"/>
      <c r="C50" s="94"/>
      <c r="D50" s="94"/>
      <c r="E50" s="94"/>
      <c r="F50" s="65"/>
      <c r="G50" s="95"/>
      <c r="H50" s="62"/>
      <c r="I50" s="62"/>
      <c r="J50" s="68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5">
      <c r="A51" s="69"/>
      <c r="B51" s="69"/>
      <c r="C51" s="69"/>
      <c r="D51" s="69"/>
      <c r="E51" s="70"/>
      <c r="F51" s="7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5">
      <c r="A52" s="105" t="s">
        <v>66</v>
      </c>
      <c r="B52" s="106"/>
      <c r="C52" s="106"/>
      <c r="D52" s="106"/>
      <c r="E52" s="107"/>
      <c r="F52" s="108">
        <f>F53+F54+F55</f>
        <v>11520</v>
      </c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15">
      <c r="A53" s="109" t="s">
        <v>87</v>
      </c>
      <c r="B53" s="110"/>
      <c r="C53" s="110"/>
      <c r="D53" s="110"/>
      <c r="E53" s="111"/>
      <c r="F53" s="102">
        <v>3780</v>
      </c>
      <c r="G53" s="10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15">
      <c r="A54" s="109" t="s">
        <v>49</v>
      </c>
      <c r="B54" s="110"/>
      <c r="C54" s="110"/>
      <c r="D54" s="110"/>
      <c r="E54" s="111"/>
      <c r="F54" s="102">
        <v>5940</v>
      </c>
      <c r="G54" s="10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15">
      <c r="A55" s="109" t="s">
        <v>50</v>
      </c>
      <c r="B55" s="110"/>
      <c r="C55" s="110"/>
      <c r="D55" s="110"/>
      <c r="E55" s="111"/>
      <c r="F55" s="113">
        <v>1800</v>
      </c>
      <c r="G55" s="113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15">
      <c r="A56" s="109"/>
      <c r="B56" s="110"/>
      <c r="C56" s="110"/>
      <c r="D56" s="110"/>
      <c r="E56" s="111"/>
      <c r="F56" s="113"/>
      <c r="G56" s="113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15">
      <c r="A57" s="72"/>
      <c r="B57" s="73"/>
      <c r="C57" s="73"/>
      <c r="D57" s="73"/>
      <c r="E57" s="73"/>
      <c r="F57" s="72"/>
      <c r="G57" s="70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13.5" customHeight="1">
      <c r="A58" s="74"/>
      <c r="B58" s="75"/>
      <c r="C58" s="75"/>
      <c r="D58" s="75"/>
      <c r="E58" s="75"/>
      <c r="F58" s="76" t="s">
        <v>51</v>
      </c>
      <c r="G58" s="77" t="s">
        <v>38</v>
      </c>
      <c r="H58" s="77" t="s">
        <v>38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28.5" customHeight="1">
      <c r="A59" s="125" t="s">
        <v>67</v>
      </c>
      <c r="B59" s="126"/>
      <c r="C59" s="126"/>
      <c r="D59" s="126"/>
      <c r="E59" s="127"/>
      <c r="F59" s="78">
        <f>SUM(F60:F68)</f>
        <v>470.9</v>
      </c>
      <c r="G59" s="79">
        <f>SUM(G60:G68)</f>
        <v>8944.91</v>
      </c>
      <c r="H59" s="80">
        <f>SUM(H60:H68)</f>
        <v>11761.16</v>
      </c>
      <c r="I59" s="62"/>
      <c r="J59" s="8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15">
      <c r="A60" s="101" t="s">
        <v>68</v>
      </c>
      <c r="B60" s="101"/>
      <c r="C60" s="101"/>
      <c r="D60" s="101"/>
      <c r="E60" s="101"/>
      <c r="F60" s="81">
        <v>42.6</v>
      </c>
      <c r="G60" s="82">
        <v>928.45</v>
      </c>
      <c r="H60" s="82">
        <v>738.34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ht="15">
      <c r="A61" s="101" t="s">
        <v>52</v>
      </c>
      <c r="B61" s="101"/>
      <c r="C61" s="101"/>
      <c r="D61" s="101"/>
      <c r="E61" s="101"/>
      <c r="F61" s="81">
        <v>50.8</v>
      </c>
      <c r="G61" s="82">
        <v>1400.7</v>
      </c>
      <c r="H61" s="82">
        <v>1184.15</v>
      </c>
      <c r="I61" s="62"/>
      <c r="J61" s="8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15">
      <c r="A62" s="101" t="s">
        <v>53</v>
      </c>
      <c r="B62" s="101"/>
      <c r="C62" s="101"/>
      <c r="D62" s="101"/>
      <c r="E62" s="101"/>
      <c r="F62" s="81">
        <v>28.9</v>
      </c>
      <c r="G62" s="82">
        <v>0</v>
      </c>
      <c r="H62" s="82">
        <v>1121.8</v>
      </c>
      <c r="I62" s="62"/>
      <c r="J62" s="8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ht="15">
      <c r="A63" s="101" t="s">
        <v>54</v>
      </c>
      <c r="B63" s="101"/>
      <c r="C63" s="101"/>
      <c r="D63" s="101"/>
      <c r="E63" s="101"/>
      <c r="F63" s="81">
        <v>39.7</v>
      </c>
      <c r="G63" s="82">
        <v>1093.85</v>
      </c>
      <c r="H63" s="82">
        <v>945.66</v>
      </c>
      <c r="I63" s="62"/>
      <c r="J63" s="8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ht="15">
      <c r="A64" s="101" t="s">
        <v>55</v>
      </c>
      <c r="B64" s="101"/>
      <c r="C64" s="101"/>
      <c r="D64" s="101"/>
      <c r="E64" s="101"/>
      <c r="F64" s="83">
        <v>42.9</v>
      </c>
      <c r="G64" s="82">
        <v>895.57</v>
      </c>
      <c r="H64" s="82">
        <v>0</v>
      </c>
      <c r="I64" s="62"/>
      <c r="J64" s="8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5">
      <c r="A65" s="101" t="s">
        <v>56</v>
      </c>
      <c r="B65" s="101"/>
      <c r="C65" s="101"/>
      <c r="D65" s="101"/>
      <c r="E65" s="101"/>
      <c r="F65" s="81">
        <v>75</v>
      </c>
      <c r="G65" s="82">
        <v>1994.74</v>
      </c>
      <c r="H65" s="82">
        <v>1602.09</v>
      </c>
      <c r="I65" s="62"/>
      <c r="J65" s="8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ht="15">
      <c r="A66" s="101" t="s">
        <v>57</v>
      </c>
      <c r="B66" s="101"/>
      <c r="C66" s="101"/>
      <c r="D66" s="101"/>
      <c r="E66" s="101"/>
      <c r="F66" s="81">
        <v>76.1</v>
      </c>
      <c r="G66" s="82">
        <v>1399.35</v>
      </c>
      <c r="H66" s="82">
        <v>1626.62</v>
      </c>
      <c r="I66" s="62"/>
      <c r="J66" s="8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ht="15">
      <c r="A67" s="101" t="s">
        <v>58</v>
      </c>
      <c r="B67" s="101"/>
      <c r="C67" s="101"/>
      <c r="D67" s="101"/>
      <c r="E67" s="101"/>
      <c r="F67" s="81">
        <v>75.7</v>
      </c>
      <c r="G67" s="82">
        <v>1232.25</v>
      </c>
      <c r="H67" s="82">
        <v>1772.43</v>
      </c>
      <c r="I67" s="62"/>
      <c r="J67" s="84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ht="15">
      <c r="A68" s="101" t="s">
        <v>59</v>
      </c>
      <c r="B68" s="101"/>
      <c r="C68" s="101"/>
      <c r="D68" s="101"/>
      <c r="E68" s="101"/>
      <c r="F68" s="83">
        <v>39.2</v>
      </c>
      <c r="G68" s="82">
        <v>0</v>
      </c>
      <c r="H68" s="82">
        <v>2770.07</v>
      </c>
      <c r="I68" s="62"/>
      <c r="J68" s="84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ht="17.25" customHeight="1">
      <c r="A69" s="122" t="s">
        <v>69</v>
      </c>
      <c r="B69" s="123"/>
      <c r="C69" s="123"/>
      <c r="D69" s="123"/>
      <c r="E69" s="123"/>
      <c r="F69" s="124"/>
      <c r="G69" s="93"/>
      <c r="H69" s="92">
        <v>-18741</v>
      </c>
      <c r="I69" s="62"/>
      <c r="J69" s="84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ht="15">
      <c r="A71" s="85" t="s">
        <v>60</v>
      </c>
      <c r="B71" s="85"/>
      <c r="C71" s="86"/>
      <c r="D71" s="87"/>
      <c r="E71" s="62"/>
      <c r="H71" s="88" t="s">
        <v>61</v>
      </c>
      <c r="I71" s="89"/>
      <c r="J71" s="90"/>
      <c r="K71" s="90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ht="15">
      <c r="A72" s="62"/>
      <c r="B72" s="88"/>
      <c r="C72" s="87"/>
      <c r="D72" s="89"/>
      <c r="E72" s="89"/>
      <c r="F72" s="89"/>
      <c r="G72" s="89"/>
      <c r="H72" s="90"/>
      <c r="I72" s="90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ht="15">
      <c r="A73" s="62"/>
      <c r="B73" s="89"/>
      <c r="C73" s="89"/>
      <c r="D73" s="89"/>
      <c r="E73" s="89"/>
      <c r="F73" s="89"/>
      <c r="G73" s="89"/>
      <c r="H73" s="90"/>
      <c r="I73" s="90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ht="15">
      <c r="A74" s="62"/>
      <c r="B74" s="88"/>
      <c r="C74" s="89"/>
      <c r="D74" s="89"/>
      <c r="E74" s="89"/>
      <c r="F74" s="62"/>
      <c r="G74" s="91"/>
      <c r="H74" s="89"/>
      <c r="I74" s="90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ht="15">
      <c r="A75" s="112" t="s">
        <v>62</v>
      </c>
      <c r="B75" s="112"/>
      <c r="C75" s="112"/>
      <c r="D75" s="112"/>
      <c r="E75" s="89"/>
      <c r="F75" s="89"/>
      <c r="G75" s="89"/>
      <c r="H75" s="90"/>
      <c r="I75" s="90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ht="15">
      <c r="A76" s="103" t="s">
        <v>63</v>
      </c>
      <c r="B76" s="104"/>
      <c r="C76" s="91"/>
      <c r="D76" s="88"/>
      <c r="E76" s="89"/>
      <c r="F76" s="89"/>
      <c r="G76" s="89"/>
      <c r="H76" s="90"/>
      <c r="I76" s="90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ht="15">
      <c r="A77" s="103" t="s">
        <v>64</v>
      </c>
      <c r="B77" s="104"/>
      <c r="C77" s="91"/>
      <c r="D77" s="89"/>
      <c r="E77" s="89"/>
      <c r="F77" s="89"/>
      <c r="G77" s="89"/>
      <c r="H77" s="90"/>
      <c r="I77" s="90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</sheetData>
  <sheetProtection/>
  <mergeCells count="168">
    <mergeCell ref="A1:T2"/>
    <mergeCell ref="A3:T3"/>
    <mergeCell ref="A5:T5"/>
    <mergeCell ref="B28:D28"/>
    <mergeCell ref="J28:K28"/>
    <mergeCell ref="M28:N28"/>
    <mergeCell ref="O28:Q28"/>
    <mergeCell ref="R28:S28"/>
    <mergeCell ref="B25:D25"/>
    <mergeCell ref="J25:K25"/>
    <mergeCell ref="B31:D31"/>
    <mergeCell ref="J31:K31"/>
    <mergeCell ref="M31:N31"/>
    <mergeCell ref="O31:Q31"/>
    <mergeCell ref="R31:S31"/>
    <mergeCell ref="B26:D26"/>
    <mergeCell ref="J26:K26"/>
    <mergeCell ref="M26:N26"/>
    <mergeCell ref="O26:Q26"/>
    <mergeCell ref="R26:S26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9:D29"/>
    <mergeCell ref="J29:K29"/>
    <mergeCell ref="M29:N29"/>
    <mergeCell ref="O29:Q29"/>
    <mergeCell ref="R29:S29"/>
    <mergeCell ref="B24:D24"/>
    <mergeCell ref="J24:K24"/>
    <mergeCell ref="M24:N24"/>
    <mergeCell ref="O24:Q24"/>
    <mergeCell ref="R24:S24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R8:S8"/>
    <mergeCell ref="B9:D9"/>
    <mergeCell ref="J9:K9"/>
    <mergeCell ref="M9:N9"/>
    <mergeCell ref="O9:Q9"/>
    <mergeCell ref="R9:S9"/>
    <mergeCell ref="L7:M7"/>
    <mergeCell ref="O7:Q7"/>
    <mergeCell ref="B8:D8"/>
    <mergeCell ref="J8:K8"/>
    <mergeCell ref="M8:N8"/>
    <mergeCell ref="O8:Q8"/>
    <mergeCell ref="R7:S7"/>
    <mergeCell ref="O11:Q11"/>
    <mergeCell ref="R11:S11"/>
    <mergeCell ref="A35:E35"/>
    <mergeCell ref="A36:E36"/>
    <mergeCell ref="A37:E37"/>
    <mergeCell ref="A33:E33"/>
    <mergeCell ref="F33:G33"/>
    <mergeCell ref="A34:E34"/>
    <mergeCell ref="B7:D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9:F69"/>
    <mergeCell ref="A59:E59"/>
    <mergeCell ref="A60:E60"/>
    <mergeCell ref="A56:E56"/>
    <mergeCell ref="F56:G56"/>
    <mergeCell ref="A47:E47"/>
    <mergeCell ref="A48:E48"/>
    <mergeCell ref="A52:E52"/>
    <mergeCell ref="F52:G52"/>
    <mergeCell ref="A53:E53"/>
    <mergeCell ref="A68:E68"/>
    <mergeCell ref="A75:D75"/>
    <mergeCell ref="A76:B76"/>
    <mergeCell ref="A54:E54"/>
    <mergeCell ref="F54:G54"/>
    <mergeCell ref="A55:E55"/>
    <mergeCell ref="F55:G55"/>
    <mergeCell ref="A49:E49"/>
    <mergeCell ref="A67:E67"/>
    <mergeCell ref="A66:E66"/>
    <mergeCell ref="F53:G53"/>
    <mergeCell ref="A77:B77"/>
    <mergeCell ref="A61:E61"/>
    <mergeCell ref="A62:E62"/>
    <mergeCell ref="A63:E63"/>
    <mergeCell ref="A64:E64"/>
    <mergeCell ref="A65:E65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2023-03-03T11:25:39Z</cp:lastPrinted>
  <dcterms:created xsi:type="dcterms:W3CDTF">2023-02-17T12:18:54Z</dcterms:created>
  <dcterms:modified xsi:type="dcterms:W3CDTF">2023-03-23T05:57:55Z</dcterms:modified>
  <cp:category/>
  <cp:version/>
  <cp:contentType/>
  <cp:contentStatus/>
</cp:coreProperties>
</file>