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<sst xmlns="http://schemas.openxmlformats.org/spreadsheetml/2006/main" count="167" uniqueCount="76">
  <si>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</si>
  <si>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</si>
  <si>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д.291 кор.2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</si>
  <si>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</si>
  <si>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</si>
  <si>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</si>
  <si>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</si>
  <si>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</si>
  <si>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</si>
  <si>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</si>
  <si>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</si>
  <si>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</si>
  <si>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</si>
  <si>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</si>
  <si>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</si>
  <si>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</si>
  <si>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</si>
  <si>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</si>
  <si>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</si>
  <si>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</si>
  <si>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</si>
  <si>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</si>
  <si>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</si>
  <si>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</si>
  <si>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</si>
  <si>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</si>
  <si>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</si>
  <si>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</si>
  <si>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</si>
  <si>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</si>
  <si>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</si>
  <si>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</si>
  <si>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</si>
  <si>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</si>
  <si>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</si>
  <si>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</si>
  <si>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</si>
  <si>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</si>
  <si>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</si>
  <si>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</si>
  <si>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</si>
  <si>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</si>
  <si>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</si>
  <si>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</si>
  <si>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</si>
  <si>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</si>
  <si>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</si>
  <si>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</si>
  <si>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</si>
  <si>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</si>
  <si>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</si>
  <si>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3189,90 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</si>
  <si>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</si>
  <si>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</si>
  <si>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</si>
  <si>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</si>
  <si>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</si>
  <si>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</si>
  <si>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</si>
  <si>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</si>
  <si>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</si>
  <si>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</si>
  <si>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</si>
  <si>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</si>
  <si>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</si>
  <si>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</si>
  <si>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ОАО "Ростелеком"</t>
  </si>
  <si>
    <t>Директор ООО "УК МЖД Московского округа г. Калуги"                                              __________________________Л.М.Кочубеева</t>
  </si>
  <si>
    <t>Исп. Начальник ПЭО</t>
  </si>
  <si>
    <t>Воеводская Н.А.</t>
  </si>
  <si>
    <t>55-37-81</t>
  </si>
  <si>
    <t>рем.стояка труб сист.водоотвед.кв.12</t>
  </si>
  <si>
    <t>уст.мет.козырька на приямок,рем.приямка,окр.газ.тр</t>
  </si>
  <si>
    <t>Задолженность населения</t>
  </si>
  <si>
    <t>Оплата провайдеров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</si>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</sst>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29" fillId="0" borderId="28" xfId="34" applyBorder="1" applyAlignment="1">
      <alignment horizontal="right" vertical="top" wrapText="1"/>
      <protection/>
    </xf>
    <xf numFmtId="0" fontId="29" fillId="0" borderId="29" xfId="51" applyBorder="1" applyAlignment="1" quotePrefix="1">
      <alignment horizontal="left" vertical="top" wrapText="1"/>
      <protection/>
    </xf>
    <xf numFmtId="0" fontId="29" fillId="0" borderId="30" xfId="49" applyBorder="1" applyAlignment="1" quotePrefix="1">
      <alignment horizontal="left" vertical="top" wrapText="1"/>
      <protection/>
    </xf>
    <xf numFmtId="0" fontId="29" fillId="0" borderId="30" xfId="51" applyBorder="1" applyAlignment="1" quotePrefix="1">
      <alignment horizontal="left" vertical="top" wrapText="1"/>
      <protection/>
    </xf>
    <xf numFmtId="0" fontId="29" fillId="0" borderId="29" xfId="49" applyBorder="1" applyAlignment="1" quotePrefix="1">
      <alignment horizontal="left" vertical="top" wrapText="1"/>
      <protection/>
    </xf>
    <xf numFmtId="0" fontId="29" fillId="0" borderId="31" xfId="36" applyBorder="1" applyAlignment="1" quotePrefix="1">
      <alignment horizontal="left" vertical="top" wrapText="1"/>
      <protection/>
    </xf>
    <xf numFmtId="0" fontId="29" fillId="0" borderId="32" xfId="38" applyBorder="1" applyAlignment="1" quotePrefix="1">
      <alignment horizontal="left" vertical="top" wrapText="1"/>
      <protection/>
    </xf>
    <xf numFmtId="0" fontId="29" fillId="0" borderId="33" xfId="34" applyBorder="1" applyAlignment="1" quotePrefix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29" fillId="0" borderId="31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9" fillId="0" borderId="38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29" fillId="0" borderId="29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0" fontId="29" fillId="0" borderId="33" xfId="34" applyBorder="1" applyAlignment="1" quotePrefix="1">
      <alignment horizontal="left" vertical="top" wrapText="1"/>
      <protection/>
    </xf>
    <xf numFmtId="0" fontId="2" fillId="0" borderId="40" xfId="38" applyFont="1" applyBorder="1" applyAlignment="1">
      <alignment vertical="top" wrapText="1"/>
      <protection/>
    </xf>
    <xf numFmtId="0" fontId="2" fillId="0" borderId="33" xfId="34" applyFont="1" applyBorder="1" applyAlignment="1">
      <alignment horizontal="left" vertical="center" wrapText="1"/>
      <protection/>
    </xf>
    <xf numFmtId="0" fontId="2" fillId="0" borderId="40" xfId="34" applyFont="1" applyBorder="1" applyAlignment="1">
      <alignment vertical="top" wrapText="1"/>
      <protection/>
    </xf>
    <xf numFmtId="0" fontId="3" fillId="0" borderId="33" xfId="34" applyFont="1" applyBorder="1" applyAlignment="1">
      <alignment horizontal="left" vertical="center" wrapText="1"/>
      <protection/>
    </xf>
    <xf numFmtId="0" fontId="29" fillId="0" borderId="41" xfId="34" applyBorder="1" applyAlignment="1">
      <alignment horizontal="left" vertical="top" wrapText="1"/>
      <protection/>
    </xf>
    <xf numFmtId="0" fontId="2" fillId="0" borderId="33" xfId="34" applyFont="1" applyBorder="1" applyAlignment="1">
      <alignment horizontal="left" vertical="top" wrapText="1"/>
      <protection/>
    </xf>
    <xf numFmtId="2" fontId="5" fillId="0" borderId="33" xfId="75" applyNumberFormat="1" applyFont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3" xfId="0" applyNumberFormat="1" applyFont="1" applyFill="1" applyBorder="1" applyAlignment="1">
      <alignment horizontal="right" vertical="center" wrapText="1"/>
    </xf>
    <xf numFmtId="173" fontId="0" fillId="0" borderId="33" xfId="0" applyNumberFormat="1" applyFont="1" applyFill="1" applyBorder="1" applyAlignment="1">
      <alignment horizontal="right" vertical="center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2" fontId="5" fillId="0" borderId="33" xfId="75" applyNumberFormat="1" applyFont="1" applyBorder="1" applyAlignment="1">
      <alignment wrapText="1"/>
      <protection/>
    </xf>
    <xf numFmtId="2" fontId="4" fillId="0" borderId="33" xfId="75" applyNumberFormat="1" applyFont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0" fontId="5" fillId="0" borderId="0" xfId="75" applyFont="1" applyBorder="1">
      <alignment/>
      <protection/>
    </xf>
    <xf numFmtId="2" fontId="4" fillId="0" borderId="0" xfId="75" applyNumberFormat="1" applyBorder="1">
      <alignment/>
      <protection/>
    </xf>
    <xf numFmtId="0" fontId="29" fillId="0" borderId="19" xfId="49" applyBorder="1" applyAlignment="1">
      <alignment horizontal="left" vertical="top" wrapText="1"/>
      <protection/>
    </xf>
    <xf numFmtId="0" fontId="29" fillId="0" borderId="33" xfId="51" applyBorder="1" applyAlignment="1" quotePrefix="1">
      <alignment horizontal="left" vertical="top" wrapText="1"/>
      <protection/>
    </xf>
    <xf numFmtId="0" fontId="29" fillId="0" borderId="19" xfId="34" applyBorder="1" applyAlignment="1">
      <alignment horizontal="right" vertical="top" wrapText="1"/>
      <protection/>
    </xf>
    <xf numFmtId="2" fontId="29" fillId="0" borderId="24" xfId="42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top" wrapText="1"/>
      <protection/>
    </xf>
    <xf numFmtId="0" fontId="30" fillId="0" borderId="0" xfId="53" applyAlignment="1">
      <alignment horizontal="center" vertical="top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8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48" xfId="34" applyBorder="1" applyAlignment="1" quotePrefix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52" xfId="34" applyBorder="1" applyAlignment="1" quotePrefix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3" xfId="34" applyBorder="1" applyAlignment="1" quotePrefix="1">
      <alignment horizontal="right" vertical="top" wrapText="1"/>
      <protection/>
    </xf>
    <xf numFmtId="0" fontId="29" fillId="0" borderId="44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9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0" fontId="29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9" fillId="0" borderId="52" xfId="33" applyBorder="1" applyAlignment="1" quotePrefix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9" fillId="0" borderId="52" xfId="34" applyNumberFormat="1" applyBorder="1" applyAlignment="1" quotePrefix="1">
      <alignment horizontal="righ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4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29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29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30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29" fillId="0" borderId="42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2" fontId="29" fillId="0" borderId="42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5" fillId="0" borderId="51" xfId="75" applyFont="1" applyBorder="1" applyAlignment="1">
      <alignment wrapText="1"/>
      <protection/>
    </xf>
    <xf numFmtId="0" fontId="4" fillId="0" borderId="53" xfId="75" applyBorder="1" applyAlignment="1">
      <alignment wrapText="1"/>
      <protection/>
    </xf>
    <xf numFmtId="0" fontId="4" fillId="0" borderId="41" xfId="75" applyBorder="1" applyAlignment="1">
      <alignment wrapText="1"/>
      <protection/>
    </xf>
    <xf numFmtId="0" fontId="4" fillId="0" borderId="33" xfId="75" applyFon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0" fillId="0" borderId="0" xfId="0" applyAlignment="1">
      <alignment/>
    </xf>
    <xf numFmtId="0" fontId="29" fillId="0" borderId="23" xfId="47" applyBorder="1" applyAlignment="1">
      <alignment horizontal="right" vertical="top" wrapText="1"/>
      <protection/>
    </xf>
    <xf numFmtId="0" fontId="29" fillId="0" borderId="21" xfId="47" applyBorder="1" applyAlignment="1">
      <alignment horizontal="right" vertical="top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0" fillId="0" borderId="51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29" fillId="0" borderId="42" xfId="44" applyBorder="1" applyAlignment="1">
      <alignment horizontal="left" vertical="top" wrapText="1"/>
      <protection/>
    </xf>
    <xf numFmtId="0" fontId="29" fillId="0" borderId="42" xfId="48" applyBorder="1" applyAlignment="1">
      <alignment horizontal="right" vertical="top" wrapText="1"/>
      <protection/>
    </xf>
    <xf numFmtId="0" fontId="5" fillId="0" borderId="51" xfId="75" applyFont="1" applyBorder="1" applyAlignment="1">
      <alignment horizontal="left" vertical="center" wrapText="1"/>
      <protection/>
    </xf>
    <xf numFmtId="0" fontId="5" fillId="0" borderId="53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view="pageBreakPreview" zoomScale="90" zoomScaleSheetLayoutView="90" zoomScalePageLayoutView="0" workbookViewId="0" topLeftCell="A16">
      <selection activeCell="F38" sqref="F38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3.00390625" style="1" customWidth="1"/>
    <col min="5" max="5" width="7.28125" style="1" customWidth="1"/>
    <col min="6" max="6" width="10.710937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1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00390625" style="1" customWidth="1"/>
    <col min="18" max="18" width="2.57421875" style="1" customWidth="1"/>
    <col min="19" max="19" width="7.8515625" style="1" customWidth="1"/>
    <col min="20" max="20" width="21.421875" style="1" customWidth="1"/>
    <col min="21" max="16384" width="9.140625" style="1" customWidth="1"/>
  </cols>
  <sheetData>
    <row r="1" spans="3:18" ht="17.25" customHeight="1">
      <c r="C1" s="100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3:18" ht="0" customHeight="1" hidden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4:16" ht="11.25" customHeight="1">
      <c r="D3" s="102" t="s">
        <v>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ht="0.75" customHeight="1"/>
    <row r="5" spans="3:15" ht="18" customHeight="1">
      <c r="C5" s="104" t="s">
        <v>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ht="2.25" customHeight="1"/>
    <row r="7" spans="1:20" ht="48" customHeight="1">
      <c r="A7" s="2" t="s">
        <v>3</v>
      </c>
      <c r="B7" s="106" t="s">
        <v>4</v>
      </c>
      <c r="C7" s="107"/>
      <c r="D7" s="108"/>
      <c r="E7" s="3" t="s">
        <v>5</v>
      </c>
      <c r="F7" s="2" t="s">
        <v>6</v>
      </c>
      <c r="H7" s="4" t="s">
        <v>7</v>
      </c>
      <c r="J7" s="2" t="s">
        <v>8</v>
      </c>
      <c r="L7" s="109" t="s">
        <v>9</v>
      </c>
      <c r="M7" s="110"/>
      <c r="O7" s="106" t="s">
        <v>10</v>
      </c>
      <c r="P7" s="107"/>
      <c r="Q7" s="108"/>
      <c r="R7" s="111" t="s">
        <v>11</v>
      </c>
      <c r="S7" s="112"/>
      <c r="T7" s="2" t="s">
        <v>12</v>
      </c>
    </row>
    <row r="8" spans="1:20" ht="15" customHeight="1">
      <c r="A8" s="5" t="s">
        <v>13</v>
      </c>
      <c r="B8" s="113" t="s">
        <v>14</v>
      </c>
      <c r="C8" s="107"/>
      <c r="D8" s="108"/>
      <c r="E8" s="6" t="s">
        <v>15</v>
      </c>
      <c r="F8" s="7" t="s">
        <v>13</v>
      </c>
      <c r="H8" s="42" t="s">
        <v>51</v>
      </c>
      <c r="J8" s="114" t="s">
        <v>13</v>
      </c>
      <c r="K8" s="115"/>
      <c r="M8" s="116" t="s">
        <v>13</v>
      </c>
      <c r="N8" s="108"/>
      <c r="O8" s="117" t="s">
        <v>13</v>
      </c>
      <c r="P8" s="118"/>
      <c r="Q8" s="119"/>
      <c r="R8" s="116" t="s">
        <v>13</v>
      </c>
      <c r="S8" s="108"/>
      <c r="T8" s="8" t="s">
        <v>13</v>
      </c>
    </row>
    <row r="9" spans="1:20" ht="15" customHeight="1">
      <c r="A9" s="9" t="s">
        <v>13</v>
      </c>
      <c r="B9" s="120" t="s">
        <v>16</v>
      </c>
      <c r="C9" s="121"/>
      <c r="D9" s="122"/>
      <c r="E9" s="10" t="s">
        <v>15</v>
      </c>
      <c r="F9" s="8" t="s">
        <v>13</v>
      </c>
      <c r="H9" s="42" t="s">
        <v>51</v>
      </c>
      <c r="J9" s="123" t="s">
        <v>13</v>
      </c>
      <c r="K9" s="124"/>
      <c r="M9" s="116" t="s">
        <v>13</v>
      </c>
      <c r="N9" s="108"/>
      <c r="O9" s="125" t="s">
        <v>13</v>
      </c>
      <c r="P9" s="126"/>
      <c r="Q9" s="127"/>
      <c r="R9" s="116" t="s">
        <v>13</v>
      </c>
      <c r="S9" s="108"/>
      <c r="T9" s="11" t="s">
        <v>13</v>
      </c>
    </row>
    <row r="10" spans="1:20" ht="15" customHeight="1">
      <c r="A10" s="9" t="s">
        <v>13</v>
      </c>
      <c r="B10" s="128" t="s">
        <v>17</v>
      </c>
      <c r="C10" s="129"/>
      <c r="D10" s="130"/>
      <c r="E10" s="10" t="s">
        <v>15</v>
      </c>
      <c r="F10" s="12" t="s">
        <v>13</v>
      </c>
      <c r="H10" s="43" t="s">
        <v>52</v>
      </c>
      <c r="J10" s="131" t="s">
        <v>13</v>
      </c>
      <c r="K10" s="110"/>
      <c r="M10" s="116" t="s">
        <v>13</v>
      </c>
      <c r="N10" s="108"/>
      <c r="O10" s="132" t="s">
        <v>13</v>
      </c>
      <c r="P10" s="133"/>
      <c r="Q10" s="134"/>
      <c r="R10" s="116" t="s">
        <v>13</v>
      </c>
      <c r="S10" s="108"/>
      <c r="T10" s="12" t="s">
        <v>13</v>
      </c>
    </row>
    <row r="11" spans="1:20" ht="26.25" customHeight="1">
      <c r="A11" s="13" t="s">
        <v>18</v>
      </c>
      <c r="B11" s="135" t="s">
        <v>19</v>
      </c>
      <c r="C11" s="107"/>
      <c r="D11" s="108"/>
      <c r="E11" s="41" t="s">
        <v>22</v>
      </c>
      <c r="F11" s="44">
        <v>13.38</v>
      </c>
      <c r="G11" s="45"/>
      <c r="H11" s="44">
        <v>491290.68</v>
      </c>
      <c r="I11" s="45"/>
      <c r="J11" s="136">
        <v>461645.91</v>
      </c>
      <c r="K11" s="137"/>
      <c r="L11" s="45"/>
      <c r="M11" s="61">
        <v>491290.68</v>
      </c>
      <c r="N11" s="62"/>
      <c r="O11" s="136">
        <v>-29644.77</v>
      </c>
      <c r="P11" s="138"/>
      <c r="Q11" s="137"/>
      <c r="R11" s="136">
        <v>29644.77</v>
      </c>
      <c r="S11" s="137"/>
      <c r="T11" s="68" t="s">
        <v>53</v>
      </c>
    </row>
    <row r="12" spans="1:20" ht="31.5" customHeight="1">
      <c r="A12" s="40" t="s">
        <v>20</v>
      </c>
      <c r="B12" s="151" t="s">
        <v>21</v>
      </c>
      <c r="C12" s="152"/>
      <c r="D12" s="153"/>
      <c r="E12" s="41" t="s">
        <v>22</v>
      </c>
      <c r="F12" s="63">
        <v>1.09</v>
      </c>
      <c r="G12" s="45"/>
      <c r="H12" s="64">
        <v>41361.57</v>
      </c>
      <c r="I12" s="45"/>
      <c r="J12" s="154">
        <v>38768.9</v>
      </c>
      <c r="K12" s="155"/>
      <c r="L12" s="45"/>
      <c r="M12" s="144">
        <v>41361.57</v>
      </c>
      <c r="N12" s="145"/>
      <c r="O12" s="139">
        <v>-2592.67</v>
      </c>
      <c r="P12" s="140"/>
      <c r="Q12" s="141"/>
      <c r="R12" s="142">
        <v>2592.67</v>
      </c>
      <c r="S12" s="143"/>
      <c r="T12" s="69" t="s">
        <v>54</v>
      </c>
    </row>
    <row r="13" spans="1:20" ht="15">
      <c r="A13" s="39" t="s">
        <v>23</v>
      </c>
      <c r="B13" s="146" t="s">
        <v>24</v>
      </c>
      <c r="C13" s="147"/>
      <c r="D13" s="148"/>
      <c r="E13" s="36" t="s">
        <v>22</v>
      </c>
      <c r="F13" s="65">
        <v>1.38</v>
      </c>
      <c r="G13" s="45"/>
      <c r="H13" s="66">
        <v>52366.1</v>
      </c>
      <c r="I13" s="45"/>
      <c r="J13" s="149">
        <v>49083.65</v>
      </c>
      <c r="K13" s="150"/>
      <c r="L13" s="45"/>
      <c r="M13" s="156">
        <v>52366.1</v>
      </c>
      <c r="N13" s="157"/>
      <c r="O13" s="158">
        <v>-3282.45</v>
      </c>
      <c r="P13" s="159"/>
      <c r="Q13" s="160"/>
      <c r="R13" s="156">
        <v>3282.45</v>
      </c>
      <c r="S13" s="157"/>
      <c r="T13" s="69" t="s">
        <v>54</v>
      </c>
    </row>
    <row r="14" spans="1:20" ht="15" customHeight="1">
      <c r="A14" s="9" t="s">
        <v>25</v>
      </c>
      <c r="B14" s="161" t="s">
        <v>26</v>
      </c>
      <c r="C14" s="162"/>
      <c r="D14" s="163"/>
      <c r="E14" s="10" t="s">
        <v>22</v>
      </c>
      <c r="F14" s="46">
        <v>3.04</v>
      </c>
      <c r="G14" s="45"/>
      <c r="H14" s="44">
        <v>115357.18</v>
      </c>
      <c r="I14" s="45"/>
      <c r="J14" s="164">
        <v>108126.29</v>
      </c>
      <c r="K14" s="165"/>
      <c r="L14" s="45"/>
      <c r="M14" s="136">
        <v>115357.18</v>
      </c>
      <c r="N14" s="145"/>
      <c r="O14" s="166">
        <v>-7230.89</v>
      </c>
      <c r="P14" s="167"/>
      <c r="Q14" s="168"/>
      <c r="R14" s="169">
        <v>7230.89</v>
      </c>
      <c r="S14" s="170"/>
      <c r="T14" s="69" t="s">
        <v>54</v>
      </c>
    </row>
    <row r="15" spans="1:20" ht="15" customHeight="1">
      <c r="A15" s="14" t="s">
        <v>27</v>
      </c>
      <c r="B15" s="128" t="s">
        <v>28</v>
      </c>
      <c r="C15" s="129"/>
      <c r="D15" s="130"/>
      <c r="E15" s="15" t="s">
        <v>22</v>
      </c>
      <c r="F15" s="46">
        <v>2.3</v>
      </c>
      <c r="G15" s="45"/>
      <c r="H15" s="47">
        <v>87276.81</v>
      </c>
      <c r="I15" s="45"/>
      <c r="J15" s="171">
        <v>81806.05</v>
      </c>
      <c r="K15" s="172"/>
      <c r="L15" s="45"/>
      <c r="M15" s="136">
        <v>87276.81</v>
      </c>
      <c r="N15" s="145"/>
      <c r="O15" s="173">
        <v>-5470.76</v>
      </c>
      <c r="P15" s="174"/>
      <c r="Q15" s="175"/>
      <c r="R15" s="173">
        <v>5470.76</v>
      </c>
      <c r="S15" s="176"/>
      <c r="T15" s="70" t="s">
        <v>55</v>
      </c>
    </row>
    <row r="16" spans="1:20" ht="15" customHeight="1">
      <c r="A16" s="16" t="s">
        <v>29</v>
      </c>
      <c r="B16" s="128" t="s">
        <v>30</v>
      </c>
      <c r="C16" s="177"/>
      <c r="D16" s="178"/>
      <c r="E16" s="17" t="s">
        <v>22</v>
      </c>
      <c r="F16" s="48">
        <v>1.32</v>
      </c>
      <c r="G16" s="45"/>
      <c r="H16" s="48">
        <v>50089.26</v>
      </c>
      <c r="I16" s="45"/>
      <c r="J16" s="173">
        <v>46949.54</v>
      </c>
      <c r="K16" s="176"/>
      <c r="L16" s="45"/>
      <c r="M16" s="173">
        <v>50089.26</v>
      </c>
      <c r="N16" s="176"/>
      <c r="O16" s="173">
        <v>-3139.72</v>
      </c>
      <c r="P16" s="179"/>
      <c r="Q16" s="176"/>
      <c r="R16" s="173">
        <v>3139.72</v>
      </c>
      <c r="S16" s="176"/>
      <c r="T16" s="70" t="s">
        <v>56</v>
      </c>
    </row>
    <row r="17" spans="1:20" ht="14.25" customHeight="1">
      <c r="A17" s="19" t="s">
        <v>31</v>
      </c>
      <c r="B17" s="185" t="s">
        <v>32</v>
      </c>
      <c r="C17" s="186"/>
      <c r="D17" s="187"/>
      <c r="E17" s="20" t="s">
        <v>22</v>
      </c>
      <c r="F17" s="49">
        <v>0.38</v>
      </c>
      <c r="G17" s="45"/>
      <c r="H17" s="50">
        <v>14419.62</v>
      </c>
      <c r="I17" s="45"/>
      <c r="J17" s="188">
        <v>13515.76</v>
      </c>
      <c r="K17" s="170"/>
      <c r="L17" s="45"/>
      <c r="M17" s="188">
        <v>14419.62</v>
      </c>
      <c r="N17" s="170"/>
      <c r="O17" s="189">
        <v>-903.86</v>
      </c>
      <c r="P17" s="190"/>
      <c r="Q17" s="191"/>
      <c r="R17" s="192">
        <v>903.86</v>
      </c>
      <c r="S17" s="193"/>
      <c r="T17" s="70" t="s">
        <v>57</v>
      </c>
    </row>
    <row r="18" spans="1:20" ht="39" customHeight="1">
      <c r="A18" s="37" t="s">
        <v>33</v>
      </c>
      <c r="B18" s="146" t="s">
        <v>34</v>
      </c>
      <c r="C18" s="147"/>
      <c r="D18" s="148"/>
      <c r="E18" s="38" t="s">
        <v>22</v>
      </c>
      <c r="F18" s="65">
        <v>0.16</v>
      </c>
      <c r="G18" s="45"/>
      <c r="H18" s="67">
        <v>6071.41</v>
      </c>
      <c r="I18" s="45"/>
      <c r="J18" s="149">
        <v>5690.84</v>
      </c>
      <c r="K18" s="150"/>
      <c r="L18" s="45"/>
      <c r="M18" s="158">
        <v>6071.41</v>
      </c>
      <c r="N18" s="160"/>
      <c r="O18" s="158">
        <v>-380.57</v>
      </c>
      <c r="P18" s="159"/>
      <c r="Q18" s="160"/>
      <c r="R18" s="158">
        <v>380.57</v>
      </c>
      <c r="S18" s="160"/>
      <c r="T18" s="71" t="s">
        <v>58</v>
      </c>
    </row>
    <row r="19" spans="1:20" ht="15" customHeight="1">
      <c r="A19" s="16" t="s">
        <v>35</v>
      </c>
      <c r="B19" s="128" t="s">
        <v>36</v>
      </c>
      <c r="C19" s="129"/>
      <c r="D19" s="130"/>
      <c r="E19" s="17" t="s">
        <v>22</v>
      </c>
      <c r="F19" s="51">
        <v>0.15</v>
      </c>
      <c r="G19" s="45"/>
      <c r="H19" s="48">
        <v>5692</v>
      </c>
      <c r="I19" s="45"/>
      <c r="J19" s="180">
        <v>5335.22</v>
      </c>
      <c r="K19" s="181"/>
      <c r="L19" s="45"/>
      <c r="M19" s="166">
        <v>5692</v>
      </c>
      <c r="N19" s="182"/>
      <c r="O19" s="136">
        <v>-356.78</v>
      </c>
      <c r="P19" s="183"/>
      <c r="Q19" s="184"/>
      <c r="R19" s="166">
        <v>356.78</v>
      </c>
      <c r="S19" s="182"/>
      <c r="T19" s="70" t="s">
        <v>59</v>
      </c>
    </row>
    <row r="20" spans="1:20" ht="15" customHeight="1">
      <c r="A20" s="16" t="s">
        <v>37</v>
      </c>
      <c r="B20" s="113" t="s">
        <v>38</v>
      </c>
      <c r="C20" s="194"/>
      <c r="D20" s="195"/>
      <c r="E20" s="17" t="s">
        <v>22</v>
      </c>
      <c r="F20" s="52">
        <v>0.06</v>
      </c>
      <c r="G20" s="45"/>
      <c r="H20" s="48">
        <v>2276.77</v>
      </c>
      <c r="I20" s="45"/>
      <c r="J20" s="180">
        <v>2134.05</v>
      </c>
      <c r="K20" s="181"/>
      <c r="L20" s="45"/>
      <c r="M20" s="166">
        <v>2276.77</v>
      </c>
      <c r="N20" s="182"/>
      <c r="O20" s="136">
        <v>-142.72</v>
      </c>
      <c r="P20" s="183"/>
      <c r="Q20" s="184"/>
      <c r="R20" s="166">
        <v>142.72</v>
      </c>
      <c r="S20" s="182"/>
      <c r="T20" s="72" t="s">
        <v>60</v>
      </c>
    </row>
    <row r="21" spans="1:20" ht="14.25" customHeight="1">
      <c r="A21" s="16" t="s">
        <v>39</v>
      </c>
      <c r="B21" s="113" t="s">
        <v>40</v>
      </c>
      <c r="C21" s="194"/>
      <c r="D21" s="195"/>
      <c r="E21" s="17" t="s">
        <v>22</v>
      </c>
      <c r="F21" s="52">
        <v>3.5</v>
      </c>
      <c r="G21" s="45"/>
      <c r="H21" s="48">
        <v>116379.93</v>
      </c>
      <c r="I21" s="45"/>
      <c r="J21" s="180">
        <v>110235.59</v>
      </c>
      <c r="K21" s="181"/>
      <c r="L21" s="45"/>
      <c r="M21" s="166">
        <v>116379.93</v>
      </c>
      <c r="N21" s="182"/>
      <c r="O21" s="136">
        <v>-6144.34</v>
      </c>
      <c r="P21" s="183"/>
      <c r="Q21" s="184"/>
      <c r="R21" s="166">
        <v>6144.34</v>
      </c>
      <c r="S21" s="182"/>
      <c r="T21" s="72" t="s">
        <v>60</v>
      </c>
    </row>
    <row r="22" spans="1:20" ht="14.25" customHeight="1">
      <c r="A22" s="22">
        <v>2</v>
      </c>
      <c r="B22" s="135" t="s">
        <v>41</v>
      </c>
      <c r="C22" s="196"/>
      <c r="D22" s="197"/>
      <c r="E22" s="10" t="s">
        <v>22</v>
      </c>
      <c r="F22" s="53">
        <v>0.47</v>
      </c>
      <c r="G22" s="45"/>
      <c r="H22" s="44">
        <v>10495.45</v>
      </c>
      <c r="I22" s="45"/>
      <c r="J22" s="180">
        <v>10128.86</v>
      </c>
      <c r="K22" s="181"/>
      <c r="L22" s="45"/>
      <c r="M22" s="136">
        <v>10495.45</v>
      </c>
      <c r="N22" s="145"/>
      <c r="O22" s="136">
        <v>-366.59</v>
      </c>
      <c r="P22" s="183"/>
      <c r="Q22" s="184"/>
      <c r="R22" s="136">
        <v>366.59</v>
      </c>
      <c r="S22" s="145"/>
      <c r="T22" s="73" t="s">
        <v>61</v>
      </c>
    </row>
    <row r="23" spans="1:20" ht="14.25" customHeight="1">
      <c r="A23" s="13"/>
      <c r="B23" s="135"/>
      <c r="C23" s="196"/>
      <c r="D23" s="197"/>
      <c r="E23" s="10"/>
      <c r="F23" s="52"/>
      <c r="G23" s="45"/>
      <c r="H23" s="44"/>
      <c r="I23" s="45"/>
      <c r="J23" s="180"/>
      <c r="K23" s="181"/>
      <c r="L23" s="45"/>
      <c r="M23" s="136"/>
      <c r="N23" s="145"/>
      <c r="O23" s="136"/>
      <c r="P23" s="183"/>
      <c r="Q23" s="184"/>
      <c r="R23" s="136"/>
      <c r="S23" s="145"/>
      <c r="T23" s="21"/>
    </row>
    <row r="24" spans="1:20" ht="15" customHeight="1">
      <c r="A24" s="13">
        <v>3</v>
      </c>
      <c r="B24" s="135" t="s">
        <v>42</v>
      </c>
      <c r="C24" s="196"/>
      <c r="D24" s="197"/>
      <c r="E24" s="10" t="s">
        <v>22</v>
      </c>
      <c r="F24" s="54">
        <v>1.86</v>
      </c>
      <c r="G24" s="45"/>
      <c r="H24" s="44" t="s">
        <v>13</v>
      </c>
      <c r="I24" s="45"/>
      <c r="J24" s="180">
        <f>J25+J26-J28</f>
        <v>105742.15</v>
      </c>
      <c r="K24" s="181"/>
      <c r="L24" s="45"/>
      <c r="M24" s="136">
        <v>48903.98</v>
      </c>
      <c r="N24" s="145"/>
      <c r="O24" s="136">
        <f>J24-M24</f>
        <v>56838.16999999999</v>
      </c>
      <c r="P24" s="183"/>
      <c r="Q24" s="184"/>
      <c r="R24" s="136" t="s">
        <v>13</v>
      </c>
      <c r="S24" s="145"/>
      <c r="T24" s="21" t="s">
        <v>13</v>
      </c>
    </row>
    <row r="25" spans="1:20" ht="15" customHeight="1">
      <c r="A25" s="9" t="s">
        <v>13</v>
      </c>
      <c r="B25" s="113" t="s">
        <v>43</v>
      </c>
      <c r="C25" s="194"/>
      <c r="D25" s="195"/>
      <c r="E25" s="10" t="s">
        <v>22</v>
      </c>
      <c r="F25" s="54" t="s">
        <v>13</v>
      </c>
      <c r="G25" s="45"/>
      <c r="H25" s="44">
        <v>71198.28</v>
      </c>
      <c r="I25" s="45"/>
      <c r="J25" s="180">
        <v>68863.36</v>
      </c>
      <c r="K25" s="181"/>
      <c r="L25" s="45"/>
      <c r="M25" s="136" t="s">
        <v>13</v>
      </c>
      <c r="N25" s="145"/>
      <c r="O25" s="136" t="s">
        <v>13</v>
      </c>
      <c r="P25" s="183"/>
      <c r="Q25" s="184"/>
      <c r="R25" s="136" t="s">
        <v>13</v>
      </c>
      <c r="S25" s="145"/>
      <c r="T25" s="23" t="s">
        <v>13</v>
      </c>
    </row>
    <row r="26" spans="1:20" ht="15" customHeight="1">
      <c r="A26" s="9" t="s">
        <v>13</v>
      </c>
      <c r="B26" s="113" t="s">
        <v>44</v>
      </c>
      <c r="C26" s="194"/>
      <c r="D26" s="195"/>
      <c r="E26" s="10" t="s">
        <v>22</v>
      </c>
      <c r="F26" s="44" t="s">
        <v>13</v>
      </c>
      <c r="G26" s="45"/>
      <c r="H26" s="44" t="s">
        <v>13</v>
      </c>
      <c r="I26" s="45"/>
      <c r="J26" s="136">
        <v>66890.14</v>
      </c>
      <c r="K26" s="145"/>
      <c r="L26" s="45"/>
      <c r="M26" s="136" t="s">
        <v>13</v>
      </c>
      <c r="N26" s="145"/>
      <c r="O26" s="136" t="s">
        <v>13</v>
      </c>
      <c r="P26" s="198"/>
      <c r="Q26" s="145"/>
      <c r="R26" s="136" t="s">
        <v>13</v>
      </c>
      <c r="S26" s="145"/>
      <c r="T26" s="7" t="s">
        <v>13</v>
      </c>
    </row>
    <row r="27" spans="1:20" ht="14.25" customHeight="1">
      <c r="A27" s="24" t="s">
        <v>13</v>
      </c>
      <c r="B27" s="203" t="s">
        <v>45</v>
      </c>
      <c r="C27" s="204"/>
      <c r="D27" s="205"/>
      <c r="E27" s="25" t="s">
        <v>22</v>
      </c>
      <c r="F27" s="55" t="s">
        <v>13</v>
      </c>
      <c r="G27" s="45"/>
      <c r="H27" s="56" t="s">
        <v>13</v>
      </c>
      <c r="I27" s="45"/>
      <c r="J27" s="144" t="s">
        <v>13</v>
      </c>
      <c r="K27" s="145"/>
      <c r="L27" s="45"/>
      <c r="M27" s="144">
        <v>48903.98</v>
      </c>
      <c r="N27" s="145"/>
      <c r="O27" s="206" t="s">
        <v>13</v>
      </c>
      <c r="P27" s="198"/>
      <c r="Q27" s="181"/>
      <c r="R27" s="207" t="s">
        <v>13</v>
      </c>
      <c r="S27" s="208"/>
      <c r="T27" s="26" t="s">
        <v>13</v>
      </c>
    </row>
    <row r="28" spans="1:20" ht="14.25" customHeight="1">
      <c r="A28" s="95"/>
      <c r="B28" s="224" t="s">
        <v>73</v>
      </c>
      <c r="C28" s="204"/>
      <c r="D28" s="205"/>
      <c r="E28" s="96" t="s">
        <v>22</v>
      </c>
      <c r="F28" s="35"/>
      <c r="H28" s="97"/>
      <c r="J28" s="98">
        <v>30011.35</v>
      </c>
      <c r="K28" s="34"/>
      <c r="M28" s="99"/>
      <c r="N28" s="34"/>
      <c r="O28" s="225"/>
      <c r="P28" s="204"/>
      <c r="Q28" s="209"/>
      <c r="R28" s="216"/>
      <c r="S28" s="217"/>
      <c r="T28" s="35"/>
    </row>
    <row r="29" spans="1:20" ht="14.25" customHeight="1">
      <c r="A29" s="27" t="s">
        <v>13</v>
      </c>
      <c r="B29" s="128" t="s">
        <v>13</v>
      </c>
      <c r="C29" s="177"/>
      <c r="D29" s="178"/>
      <c r="E29" s="28" t="s">
        <v>13</v>
      </c>
      <c r="F29" s="48" t="s">
        <v>13</v>
      </c>
      <c r="G29" s="45"/>
      <c r="H29" s="57" t="s">
        <v>13</v>
      </c>
      <c r="I29" s="45"/>
      <c r="J29" s="173" t="s">
        <v>13</v>
      </c>
      <c r="K29" s="176"/>
      <c r="L29" s="45"/>
      <c r="M29" s="180" t="s">
        <v>13</v>
      </c>
      <c r="N29" s="145"/>
      <c r="O29" s="173" t="s">
        <v>13</v>
      </c>
      <c r="P29" s="179"/>
      <c r="Q29" s="176"/>
      <c r="R29" s="136" t="s">
        <v>13</v>
      </c>
      <c r="S29" s="184"/>
      <c r="T29" s="18" t="s">
        <v>13</v>
      </c>
    </row>
    <row r="30" spans="1:20" ht="15" customHeight="1">
      <c r="A30" s="29">
        <v>4</v>
      </c>
      <c r="B30" s="199" t="s">
        <v>46</v>
      </c>
      <c r="C30" s="200"/>
      <c r="D30" s="201"/>
      <c r="E30" s="31" t="s">
        <v>22</v>
      </c>
      <c r="F30" s="48" t="s">
        <v>13</v>
      </c>
      <c r="G30" s="45"/>
      <c r="H30" s="57">
        <v>1732256.68</v>
      </c>
      <c r="I30" s="45"/>
      <c r="J30" s="166">
        <v>1686081.19</v>
      </c>
      <c r="K30" s="182"/>
      <c r="L30" s="45"/>
      <c r="M30" s="180">
        <v>1732256.68</v>
      </c>
      <c r="N30" s="145"/>
      <c r="O30" s="166">
        <v>-46175.49</v>
      </c>
      <c r="P30" s="202"/>
      <c r="Q30" s="182"/>
      <c r="R30" s="136">
        <v>46175.49</v>
      </c>
      <c r="S30" s="184"/>
      <c r="T30" s="18" t="s">
        <v>13</v>
      </c>
    </row>
    <row r="31" spans="1:20" ht="15" customHeight="1">
      <c r="A31" s="30" t="s">
        <v>13</v>
      </c>
      <c r="B31" s="161" t="s">
        <v>47</v>
      </c>
      <c r="C31" s="200"/>
      <c r="D31" s="201"/>
      <c r="E31" s="31" t="s">
        <v>22</v>
      </c>
      <c r="F31" s="48" t="s">
        <v>13</v>
      </c>
      <c r="G31" s="45"/>
      <c r="H31" s="58">
        <v>69285.24</v>
      </c>
      <c r="I31" s="45"/>
      <c r="J31" s="166">
        <v>66716.95</v>
      </c>
      <c r="K31" s="182"/>
      <c r="L31" s="45"/>
      <c r="M31" s="180">
        <v>69285.24</v>
      </c>
      <c r="N31" s="145"/>
      <c r="O31" s="166">
        <v>-2568.29</v>
      </c>
      <c r="P31" s="202"/>
      <c r="Q31" s="182"/>
      <c r="R31" s="136">
        <v>2568.29</v>
      </c>
      <c r="S31" s="184"/>
      <c r="T31" s="74" t="s">
        <v>62</v>
      </c>
    </row>
    <row r="32" spans="1:20" ht="15" customHeight="1">
      <c r="A32" s="27" t="s">
        <v>13</v>
      </c>
      <c r="B32" s="161" t="s">
        <v>48</v>
      </c>
      <c r="C32" s="200"/>
      <c r="D32" s="201"/>
      <c r="E32" s="28" t="s">
        <v>22</v>
      </c>
      <c r="F32" s="48" t="s">
        <v>13</v>
      </c>
      <c r="G32" s="45"/>
      <c r="H32" s="59">
        <v>308897.75</v>
      </c>
      <c r="I32" s="45"/>
      <c r="J32" s="166">
        <v>303695.51</v>
      </c>
      <c r="K32" s="182"/>
      <c r="L32" s="45"/>
      <c r="M32" s="180">
        <v>308897.75</v>
      </c>
      <c r="N32" s="145"/>
      <c r="O32" s="166">
        <v>-5202.24</v>
      </c>
      <c r="P32" s="202"/>
      <c r="Q32" s="182"/>
      <c r="R32" s="136">
        <v>5202.24</v>
      </c>
      <c r="S32" s="184"/>
      <c r="T32" s="70" t="s">
        <v>63</v>
      </c>
    </row>
    <row r="33" spans="1:20" ht="15" customHeight="1">
      <c r="A33" s="32" t="s">
        <v>13</v>
      </c>
      <c r="B33" s="113" t="s">
        <v>49</v>
      </c>
      <c r="C33" s="204"/>
      <c r="D33" s="209"/>
      <c r="E33" s="33" t="s">
        <v>22</v>
      </c>
      <c r="F33" s="60" t="s">
        <v>13</v>
      </c>
      <c r="G33" s="45"/>
      <c r="H33" s="59">
        <v>208688.29</v>
      </c>
      <c r="I33" s="45"/>
      <c r="J33" s="180">
        <v>205254.04</v>
      </c>
      <c r="K33" s="145"/>
      <c r="L33" s="45"/>
      <c r="M33" s="180">
        <v>208688.29</v>
      </c>
      <c r="N33" s="181"/>
      <c r="O33" s="180">
        <v>-3434.25</v>
      </c>
      <c r="P33" s="198"/>
      <c r="Q33" s="181"/>
      <c r="R33" s="180">
        <v>3434.25</v>
      </c>
      <c r="S33" s="181"/>
      <c r="T33" s="70" t="s">
        <v>63</v>
      </c>
    </row>
    <row r="34" spans="1:20" ht="15" customHeight="1">
      <c r="A34" s="32" t="s">
        <v>13</v>
      </c>
      <c r="B34" s="113" t="s">
        <v>50</v>
      </c>
      <c r="C34" s="204"/>
      <c r="D34" s="209"/>
      <c r="E34" s="33" t="s">
        <v>22</v>
      </c>
      <c r="F34" s="59" t="s">
        <v>13</v>
      </c>
      <c r="G34" s="45"/>
      <c r="H34" s="59">
        <v>1145385.4</v>
      </c>
      <c r="I34" s="45"/>
      <c r="J34" s="180">
        <v>1110414.69</v>
      </c>
      <c r="K34" s="145"/>
      <c r="L34" s="45"/>
      <c r="M34" s="180">
        <v>1145385.4</v>
      </c>
      <c r="N34" s="181"/>
      <c r="O34" s="180">
        <v>-34970.71</v>
      </c>
      <c r="P34" s="198"/>
      <c r="Q34" s="181"/>
      <c r="R34" s="180">
        <v>34970.71</v>
      </c>
      <c r="S34" s="181"/>
      <c r="T34" s="70" t="s">
        <v>64</v>
      </c>
    </row>
    <row r="35" spans="6:19" ht="15" customHeight="1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256" ht="15">
      <c r="A36" s="226" t="s">
        <v>75</v>
      </c>
      <c r="B36" s="227"/>
      <c r="C36" s="227"/>
      <c r="D36" s="227"/>
      <c r="E36" s="228"/>
      <c r="F36" s="75">
        <f>SUM(F37:F39)</f>
        <v>48903.979999999996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1:256" ht="15" customHeight="1">
      <c r="A37" s="221" t="s">
        <v>65</v>
      </c>
      <c r="B37" s="222"/>
      <c r="C37" s="222"/>
      <c r="D37" s="222"/>
      <c r="E37" s="223"/>
      <c r="F37" s="77">
        <v>10114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  <row r="38" spans="1:256" ht="15" customHeight="1">
      <c r="A38" s="221" t="s">
        <v>71</v>
      </c>
      <c r="B38" s="222"/>
      <c r="C38" s="222"/>
      <c r="D38" s="222"/>
      <c r="E38" s="223"/>
      <c r="F38" s="77">
        <v>7559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</row>
    <row r="39" spans="1:256" ht="15">
      <c r="A39" s="221" t="s">
        <v>72</v>
      </c>
      <c r="B39" s="222"/>
      <c r="C39" s="222"/>
      <c r="D39" s="222"/>
      <c r="E39" s="223"/>
      <c r="F39" s="78">
        <v>31230.98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</row>
    <row r="40" spans="1:256" ht="15">
      <c r="A40" s="79"/>
      <c r="B40" s="79"/>
      <c r="C40" s="79"/>
      <c r="D40" s="79"/>
      <c r="E40" s="80"/>
      <c r="F40" s="81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</row>
    <row r="42" spans="1:256" ht="15">
      <c r="A42" s="210" t="s">
        <v>74</v>
      </c>
      <c r="B42" s="211"/>
      <c r="C42" s="211"/>
      <c r="D42" s="211"/>
      <c r="E42" s="212"/>
      <c r="F42" s="82">
        <f>F43</f>
        <v>3240</v>
      </c>
      <c r="G42" s="80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5">
      <c r="A43" s="213" t="s">
        <v>66</v>
      </c>
      <c r="B43" s="213"/>
      <c r="C43" s="213"/>
      <c r="D43" s="213"/>
      <c r="E43" s="213"/>
      <c r="F43" s="83">
        <v>3240</v>
      </c>
      <c r="G43" s="80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</row>
    <row r="44" spans="1:256" ht="15">
      <c r="A44" s="84"/>
      <c r="B44" s="85"/>
      <c r="C44" s="85"/>
      <c r="D44" s="85"/>
      <c r="E44" s="85"/>
      <c r="F44" s="86"/>
      <c r="G44" s="87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ht="15">
      <c r="A45" s="84"/>
      <c r="B45" s="85"/>
      <c r="C45" s="85"/>
      <c r="D45" s="85"/>
      <c r="E45" s="85"/>
      <c r="F45" s="86"/>
      <c r="G45" s="87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15">
      <c r="A46" s="84"/>
      <c r="B46" s="85"/>
      <c r="C46" s="85"/>
      <c r="D46" s="85"/>
      <c r="E46" s="85"/>
      <c r="F46" s="86"/>
      <c r="G46" s="87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15">
      <c r="A47" s="76"/>
      <c r="B47" s="88"/>
      <c r="C47" s="89"/>
      <c r="D47" s="90"/>
      <c r="E47" s="76"/>
      <c r="F47" s="91"/>
      <c r="G47" s="91"/>
      <c r="H47" s="92"/>
      <c r="I47" s="92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ht="15">
      <c r="A48" s="214" t="s">
        <v>67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</row>
    <row r="49" spans="1:256" ht="15">
      <c r="A49" s="76"/>
      <c r="B49" s="91"/>
      <c r="C49" s="91"/>
      <c r="D49" s="91"/>
      <c r="E49" s="91"/>
      <c r="F49" s="91"/>
      <c r="G49" s="91"/>
      <c r="H49" s="92"/>
      <c r="I49" s="92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  <row r="50" spans="1:256" ht="15">
      <c r="A50" s="76"/>
      <c r="B50" s="93"/>
      <c r="C50" s="91"/>
      <c r="D50" s="91"/>
      <c r="E50" s="91"/>
      <c r="F50" s="76"/>
      <c r="G50" s="94"/>
      <c r="H50" s="91"/>
      <c r="I50" s="92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</row>
    <row r="51" spans="1:256" ht="15">
      <c r="A51" s="218" t="s">
        <v>68</v>
      </c>
      <c r="B51" s="218"/>
      <c r="C51" s="218"/>
      <c r="D51" s="218"/>
      <c r="E51" s="91"/>
      <c r="F51" s="91"/>
      <c r="G51" s="91"/>
      <c r="H51" s="92"/>
      <c r="I51" s="92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</row>
    <row r="52" spans="1:256" ht="15">
      <c r="A52" s="219" t="s">
        <v>69</v>
      </c>
      <c r="B52" s="220"/>
      <c r="C52" s="94"/>
      <c r="D52" s="93"/>
      <c r="E52" s="91"/>
      <c r="F52" s="91"/>
      <c r="G52" s="91"/>
      <c r="H52" s="92"/>
      <c r="I52" s="92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</row>
    <row r="53" spans="1:256" ht="15">
      <c r="A53" s="219" t="s">
        <v>70</v>
      </c>
      <c r="B53" s="220"/>
      <c r="C53" s="94"/>
      <c r="D53" s="91"/>
      <c r="E53" s="91"/>
      <c r="F53" s="91"/>
      <c r="G53" s="91"/>
      <c r="H53" s="92"/>
      <c r="I53" s="92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</sheetData>
  <sheetProtection/>
  <mergeCells count="149">
    <mergeCell ref="R28:S28"/>
    <mergeCell ref="A51:D51"/>
    <mergeCell ref="A52:B52"/>
    <mergeCell ref="A53:B53"/>
    <mergeCell ref="A38:E38"/>
    <mergeCell ref="B28:D28"/>
    <mergeCell ref="O28:Q28"/>
    <mergeCell ref="A36:E36"/>
    <mergeCell ref="A37:E37"/>
    <mergeCell ref="A39:E39"/>
    <mergeCell ref="A43:E43"/>
    <mergeCell ref="A48:T48"/>
    <mergeCell ref="B34:D34"/>
    <mergeCell ref="J34:K34"/>
    <mergeCell ref="M34:N34"/>
    <mergeCell ref="O34:Q34"/>
    <mergeCell ref="R34:S34"/>
    <mergeCell ref="B31:D31"/>
    <mergeCell ref="J31:K31"/>
    <mergeCell ref="M31:N31"/>
    <mergeCell ref="O31:Q31"/>
    <mergeCell ref="R31:S31"/>
    <mergeCell ref="A42:E42"/>
    <mergeCell ref="B29:D29"/>
    <mergeCell ref="J29:K29"/>
    <mergeCell ref="M29:N29"/>
    <mergeCell ref="O29:Q29"/>
    <mergeCell ref="R29:S29"/>
    <mergeCell ref="B33:D33"/>
    <mergeCell ref="J33:K33"/>
    <mergeCell ref="M33:N33"/>
    <mergeCell ref="O33:Q33"/>
    <mergeCell ref="R33:S33"/>
    <mergeCell ref="B27:D27"/>
    <mergeCell ref="J27:K27"/>
    <mergeCell ref="M27:N27"/>
    <mergeCell ref="O27:Q27"/>
    <mergeCell ref="R27:S27"/>
    <mergeCell ref="B32:D32"/>
    <mergeCell ref="J32:K32"/>
    <mergeCell ref="M32:N32"/>
    <mergeCell ref="O32:Q32"/>
    <mergeCell ref="R32:S32"/>
    <mergeCell ref="B26:D26"/>
    <mergeCell ref="J26:K26"/>
    <mergeCell ref="M26:N26"/>
    <mergeCell ref="O26:Q26"/>
    <mergeCell ref="R26:S26"/>
    <mergeCell ref="B30:D30"/>
    <mergeCell ref="J30:K30"/>
    <mergeCell ref="M30:N30"/>
    <mergeCell ref="O30:Q30"/>
    <mergeCell ref="R30:S30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2024-03-18T07:07:06Z</cp:lastPrinted>
  <dcterms:created xsi:type="dcterms:W3CDTF">2024-02-25T04:57:55Z</dcterms:created>
  <dcterms:modified xsi:type="dcterms:W3CDTF">2024-03-18T07:07:20Z</dcterms:modified>
  <cp:category/>
  <cp:version/>
  <cp:contentType/>
  <cp:contentStatus/>
</cp:coreProperties>
</file>