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<sst xmlns="http://schemas.openxmlformats.org/spreadsheetml/2006/main" count="114" uniqueCount="77">
  <si>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</si>
  <si>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</si>
  <si>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</si>
  <si>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</si>
  <si>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</si>
  <si>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</si>
  <si>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</si>
  <si>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</si>
  <si>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</si>
  <si>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</si>
  <si>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</si>
  <si>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</si>
  <si>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</si>
  <si>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</si>
  <si>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</si>
  <si>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</si>
  <si>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</si>
  <si>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</si>
  <si>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</si>
  <si>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</si>
  <si>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</si>
  <si>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</si>
  <si>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</si>
  <si>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</si>
  <si>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</si>
  <si>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</si>
  <si>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</si>
  <si>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</si>
  <si>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0,27</t>
  </si>
  <si>
    <t>Обслуживание ОДПУ (Электроэнергия)</t>
  </si>
  <si>
    <t>0,0046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</si>
  <si>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</si>
  <si>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</si>
  <si>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</si>
  <si>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</si>
  <si>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</si>
  <si>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</si>
  <si>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</si>
  <si>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</si>
  <si>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</si>
  <si>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</si>
  <si>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</si>
  <si>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</si>
  <si>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5414,70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</si>
  <si>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</si>
  <si>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</si>
  <si>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</si>
  <si>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</si>
  <si>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</si>
  <si>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</si>
  <si>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</si>
  <si>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</si>
  <si>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</si>
  <si>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ОАО"Калугалифтремстрой"</t>
  </si>
  <si>
    <t>ПАО "КСК"</t>
  </si>
  <si>
    <t>ГП "Калугаоблводоканал"</t>
  </si>
  <si>
    <t>МУП "Калугатеплосеть" г.Калуги</t>
  </si>
  <si>
    <t>ОАО "Ростелеком"</t>
  </si>
  <si>
    <t xml:space="preserve">ООО Макснет-Системы </t>
  </si>
  <si>
    <t>ОАО "ВымпелКом"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</si>
  <si>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</si>
  <si>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</si>
  <si>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</si>
  <si>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</si>
  <si>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</si>
  <si>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</si>
  <si>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</si>
  <si>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</si>
  <si>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</si>
  <si>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</si>
  <si>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вывоз листвы</t>
  </si>
  <si>
    <t>зам.с/диод.лампы в прож.над под.1</t>
  </si>
  <si>
    <t>Задолженность населения</t>
  </si>
  <si>
    <t>возм.затрат.за вывоз веток с придом.территории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</si>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</sst>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4" fillId="0" borderId="36" xfId="0" applyFont="1" applyBorder="1" applyAlignment="1">
      <alignment wrapText="1"/>
    </xf>
    <xf numFmtId="0" fontId="3" fillId="0" borderId="39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6" fillId="0" borderId="0" xfId="75" applyFont="1" applyBorder="1" applyAlignment="1">
      <alignment horizontal="right" wrapText="1"/>
      <protection/>
    </xf>
    <xf numFmtId="0" fontId="6" fillId="0" borderId="0" xfId="75" applyFont="1" applyFill="1" applyBorder="1" applyAlignment="1">
      <alignment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0" fontId="6" fillId="0" borderId="0" xfId="75" applyFont="1" applyFill="1" applyAlignment="1">
      <alignment horizontal="right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0" fontId="6" fillId="0" borderId="36" xfId="75" applyFont="1" applyFill="1" applyBorder="1" applyAlignment="1">
      <alignment vertical="center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5" fillId="0" borderId="36" xfId="75" applyFill="1" applyBorder="1" applyAlignment="1">
      <alignment wrapText="1"/>
      <protection/>
    </xf>
    <xf numFmtId="0" fontId="6" fillId="0" borderId="0" xfId="75" applyFont="1" applyBorder="1" applyAlignment="1">
      <alignment horizontal="right" vertical="center" wrapText="1"/>
      <protection/>
    </xf>
    <xf numFmtId="0" fontId="5" fillId="0" borderId="0" xfId="75" applyFill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>
      <alignment/>
      <protection/>
    </xf>
    <xf numFmtId="0" fontId="8" fillId="0" borderId="0" xfId="75" applyFont="1" applyBorder="1" applyAlignment="1">
      <alignment horizontal="left"/>
      <protection/>
    </xf>
    <xf numFmtId="0" fontId="5" fillId="0" borderId="0" xfId="75" applyAlignment="1">
      <alignment horizontal="left"/>
      <protection/>
    </xf>
    <xf numFmtId="2" fontId="5" fillId="0" borderId="0" xfId="75" applyNumberFormat="1" applyBorder="1" applyAlignment="1">
      <alignment horizontal="left"/>
      <protection/>
    </xf>
    <xf numFmtId="0" fontId="5" fillId="0" borderId="0" xfId="75" applyBorder="1" applyAlignment="1">
      <alignment horizontal="left"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0" fontId="29" fillId="0" borderId="40" xfId="49" applyBorder="1" applyAlignment="1">
      <alignment horizontal="left" vertical="top" wrapText="1"/>
      <protection/>
    </xf>
    <xf numFmtId="0" fontId="29" fillId="0" borderId="36" xfId="43" applyBorder="1" applyAlignment="1">
      <alignment horizontal="lef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2" fontId="5" fillId="0" borderId="0" xfId="75" applyNumberFormat="1" applyFill="1" applyBorder="1" applyAlignment="1">
      <alignment horizontal="right" vertical="center" wrapText="1"/>
      <protection/>
    </xf>
    <xf numFmtId="2" fontId="5" fillId="0" borderId="38" xfId="75" applyNumberFormat="1" applyFill="1" applyBorder="1" applyAlignment="1">
      <alignment vertical="center" wrapText="1"/>
      <protection/>
    </xf>
    <xf numFmtId="2" fontId="5" fillId="0" borderId="38" xfId="75" applyNumberFormat="1" applyFill="1" applyBorder="1" applyAlignment="1">
      <alignment horizontal="right" vertical="center" wrapText="1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29" fillId="0" borderId="43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2" fontId="6" fillId="33" borderId="36" xfId="75" applyNumberFormat="1" applyFont="1" applyFill="1" applyBorder="1" applyAlignment="1">
      <alignment horizontal="right" vertical="center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3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30" fillId="0" borderId="43" xfId="45" applyBorder="1" applyAlignment="1" quotePrefix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1" xfId="39" applyNumberFormat="1" applyBorder="1" applyAlignment="1">
      <alignment horizontal="right" vertical="top" wrapText="1"/>
      <protection/>
    </xf>
    <xf numFmtId="2" fontId="29" fillId="0" borderId="48" xfId="41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2" fontId="29" fillId="0" borderId="51" xfId="40" applyNumberFormat="1" applyBorder="1" applyAlignment="1">
      <alignment horizontal="right" vertical="top" wrapText="1"/>
      <protection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1" xfId="42" applyNumberFormat="1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56" xfId="52" applyBorder="1" applyAlignment="1" quotePrefix="1">
      <alignment horizontal="center" vertical="center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0" fillId="0" borderId="46" xfId="52" applyBorder="1" applyAlignment="1" quotePrefix="1">
      <alignment horizontal="center" vertical="center" wrapText="1"/>
      <protection/>
    </xf>
    <xf numFmtId="0" fontId="30" fillId="0" borderId="47" xfId="52" applyBorder="1" applyAlignment="1">
      <alignment horizontal="center" vertical="center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0" borderId="36" xfId="75" applyFont="1" applyBorder="1" applyAlignment="1">
      <alignment horizontal="left" vertical="center" wrapText="1"/>
      <protection/>
    </xf>
    <xf numFmtId="4" fontId="7" fillId="0" borderId="36" xfId="75" applyNumberFormat="1" applyFont="1" applyFill="1" applyBorder="1" applyAlignment="1">
      <alignment horizontal="right" vertical="center"/>
      <protection/>
    </xf>
    <xf numFmtId="0" fontId="5" fillId="0" borderId="38" xfId="75" applyBorder="1" applyAlignment="1">
      <alignment horizontal="left" vertical="center" wrapText="1"/>
      <protection/>
    </xf>
    <xf numFmtId="0" fontId="5" fillId="0" borderId="42" xfId="75" applyBorder="1" applyAlignment="1">
      <alignment horizontal="left" vertical="center" wrapText="1"/>
      <protection/>
    </xf>
    <xf numFmtId="0" fontId="5" fillId="0" borderId="36" xfId="75" applyBorder="1" applyAlignment="1">
      <alignment horizontal="left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29" xfId="44" applyBorder="1" applyAlignment="1">
      <alignment horizontal="left" vertical="top" wrapText="1"/>
      <protection/>
    </xf>
    <xf numFmtId="0" fontId="29" fillId="0" borderId="29" xfId="44" applyBorder="1" applyAlignment="1" quotePrefix="1">
      <alignment horizontal="left" vertical="top" wrapText="1"/>
      <protection/>
    </xf>
    <xf numFmtId="4" fontId="6" fillId="0" borderId="36" xfId="75" applyNumberFormat="1" applyFont="1" applyBorder="1" applyAlignment="1">
      <alignment horizontal="right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22">
      <selection activeCell="J42" sqref="J42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2.57421875" style="1" customWidth="1"/>
    <col min="5" max="5" width="5.42187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3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11.140625" style="1" customWidth="1"/>
    <col min="20" max="20" width="24.28125" style="1" customWidth="1"/>
    <col min="21" max="16384" width="9.140625" style="1" customWidth="1"/>
  </cols>
  <sheetData>
    <row r="1" spans="1:20" ht="24.75" customHeight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0" customHeight="1" hidden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5.75" customHeight="1">
      <c r="A3" s="19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ht="0.75" customHeight="1"/>
    <row r="5" spans="1:20" ht="17.25" customHeight="1">
      <c r="A5" s="197" t="s">
        <v>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ht="2.25" customHeight="1" hidden="1"/>
    <row r="7" spans="1:20" ht="25.5">
      <c r="A7" s="2" t="s">
        <v>3</v>
      </c>
      <c r="B7" s="179" t="s">
        <v>4</v>
      </c>
      <c r="C7" s="163"/>
      <c r="D7" s="164"/>
      <c r="E7" s="3" t="s">
        <v>5</v>
      </c>
      <c r="F7" s="2" t="s">
        <v>6</v>
      </c>
      <c r="H7" s="4" t="s">
        <v>7</v>
      </c>
      <c r="J7" s="2" t="s">
        <v>8</v>
      </c>
      <c r="L7" s="180" t="s">
        <v>9</v>
      </c>
      <c r="M7" s="162"/>
      <c r="O7" s="179" t="s">
        <v>10</v>
      </c>
      <c r="P7" s="163"/>
      <c r="Q7" s="164"/>
      <c r="R7" s="183" t="s">
        <v>11</v>
      </c>
      <c r="S7" s="184"/>
      <c r="T7" s="2" t="s">
        <v>12</v>
      </c>
    </row>
    <row r="8" spans="1:20" ht="15" customHeight="1">
      <c r="A8" s="5"/>
      <c r="B8" s="101" t="s">
        <v>13</v>
      </c>
      <c r="C8" s="163"/>
      <c r="D8" s="164"/>
      <c r="E8" s="47" t="s">
        <v>42</v>
      </c>
      <c r="F8" s="48" t="s">
        <v>26</v>
      </c>
      <c r="H8" s="49">
        <f>H9+H10</f>
        <v>5474.7</v>
      </c>
      <c r="J8" s="185"/>
      <c r="K8" s="186"/>
      <c r="M8" s="112"/>
      <c r="N8" s="164"/>
      <c r="O8" s="165"/>
      <c r="P8" s="166"/>
      <c r="Q8" s="167"/>
      <c r="R8" s="112"/>
      <c r="S8" s="164"/>
      <c r="T8" s="7"/>
    </row>
    <row r="9" spans="1:20" ht="15" customHeight="1">
      <c r="A9" s="8"/>
      <c r="B9" s="172" t="s">
        <v>14</v>
      </c>
      <c r="C9" s="173"/>
      <c r="D9" s="174"/>
      <c r="E9" s="50" t="s">
        <v>42</v>
      </c>
      <c r="F9" s="51" t="s">
        <v>26</v>
      </c>
      <c r="H9" s="48" t="s">
        <v>43</v>
      </c>
      <c r="J9" s="175"/>
      <c r="K9" s="176"/>
      <c r="M9" s="112"/>
      <c r="N9" s="164"/>
      <c r="O9" s="119"/>
      <c r="P9" s="177"/>
      <c r="Q9" s="178"/>
      <c r="R9" s="112"/>
      <c r="S9" s="164"/>
      <c r="T9" s="10"/>
    </row>
    <row r="10" spans="1:20" ht="15" customHeight="1">
      <c r="A10" s="8"/>
      <c r="B10" s="132" t="s">
        <v>15</v>
      </c>
      <c r="C10" s="133"/>
      <c r="D10" s="134"/>
      <c r="E10" s="50" t="s">
        <v>42</v>
      </c>
      <c r="F10" s="52" t="s">
        <v>26</v>
      </c>
      <c r="H10" s="53">
        <v>60</v>
      </c>
      <c r="J10" s="161"/>
      <c r="K10" s="162"/>
      <c r="M10" s="112"/>
      <c r="N10" s="164"/>
      <c r="O10" s="123"/>
      <c r="P10" s="181"/>
      <c r="Q10" s="182"/>
      <c r="R10" s="112"/>
      <c r="S10" s="164"/>
      <c r="T10" s="11"/>
    </row>
    <row r="11" spans="1:20" ht="26.25" customHeight="1">
      <c r="A11" s="12">
        <v>1</v>
      </c>
      <c r="B11" s="125" t="s">
        <v>16</v>
      </c>
      <c r="C11" s="163"/>
      <c r="D11" s="164"/>
      <c r="E11" s="50" t="s">
        <v>44</v>
      </c>
      <c r="F11" s="9">
        <v>10.34</v>
      </c>
      <c r="H11" s="9">
        <v>671855.28</v>
      </c>
      <c r="J11" s="111">
        <v>656473.26</v>
      </c>
      <c r="K11" s="164"/>
      <c r="M11" s="46">
        <v>671855.28</v>
      </c>
      <c r="N11" s="13"/>
      <c r="O11" s="111">
        <v>-15382.02</v>
      </c>
      <c r="P11" s="163"/>
      <c r="Q11" s="164"/>
      <c r="R11" s="111">
        <v>15382.02</v>
      </c>
      <c r="S11" s="164"/>
      <c r="T11" s="54" t="s">
        <v>45</v>
      </c>
    </row>
    <row r="12" spans="1:20" ht="15">
      <c r="A12" s="14">
        <v>1.1</v>
      </c>
      <c r="B12" s="157" t="s">
        <v>17</v>
      </c>
      <c r="C12" s="158"/>
      <c r="D12" s="159"/>
      <c r="E12" s="50" t="s">
        <v>44</v>
      </c>
      <c r="F12" s="15">
        <v>1.09</v>
      </c>
      <c r="H12" s="16">
        <v>70824.24</v>
      </c>
      <c r="J12" s="160">
        <v>69202.74</v>
      </c>
      <c r="K12" s="159"/>
      <c r="M12" s="171">
        <v>70824.24</v>
      </c>
      <c r="N12" s="137"/>
      <c r="O12" s="168">
        <v>-1621.5</v>
      </c>
      <c r="P12" s="158"/>
      <c r="Q12" s="169"/>
      <c r="R12" s="170">
        <v>1621.5</v>
      </c>
      <c r="S12" s="169"/>
      <c r="T12" s="55" t="s">
        <v>46</v>
      </c>
    </row>
    <row r="13" spans="1:20" ht="15">
      <c r="A13" s="17">
        <v>1.2</v>
      </c>
      <c r="B13" s="142" t="s">
        <v>18</v>
      </c>
      <c r="C13" s="143"/>
      <c r="D13" s="144"/>
      <c r="E13" s="50" t="s">
        <v>44</v>
      </c>
      <c r="F13" s="18">
        <v>1.89</v>
      </c>
      <c r="H13" s="19">
        <v>122805.24</v>
      </c>
      <c r="J13" s="145">
        <v>119993.62</v>
      </c>
      <c r="K13" s="146"/>
      <c r="M13" s="147">
        <v>122805.24</v>
      </c>
      <c r="N13" s="144"/>
      <c r="O13" s="147">
        <v>-2811.62</v>
      </c>
      <c r="P13" s="143"/>
      <c r="Q13" s="144"/>
      <c r="R13" s="147">
        <v>2811.62</v>
      </c>
      <c r="S13" s="144"/>
      <c r="T13" s="55" t="s">
        <v>46</v>
      </c>
    </row>
    <row r="14" spans="1:20" ht="15" customHeight="1">
      <c r="A14" s="20">
        <v>1.3</v>
      </c>
      <c r="B14" s="151" t="s">
        <v>19</v>
      </c>
      <c r="C14" s="152"/>
      <c r="D14" s="153"/>
      <c r="E14" s="50" t="s">
        <v>44</v>
      </c>
      <c r="F14" s="21">
        <v>3.04</v>
      </c>
      <c r="H14" s="22">
        <v>197528.04</v>
      </c>
      <c r="J14" s="154">
        <v>193005.68</v>
      </c>
      <c r="K14" s="155"/>
      <c r="M14" s="131">
        <v>197528.04</v>
      </c>
      <c r="N14" s="120"/>
      <c r="O14" s="131">
        <v>-4522.36</v>
      </c>
      <c r="P14" s="156"/>
      <c r="Q14" s="120"/>
      <c r="R14" s="131">
        <v>4522.36</v>
      </c>
      <c r="S14" s="120"/>
      <c r="T14" s="55" t="s">
        <v>46</v>
      </c>
    </row>
    <row r="15" spans="1:20" ht="15" customHeight="1">
      <c r="A15" s="20">
        <v>1.4</v>
      </c>
      <c r="B15" s="132" t="s">
        <v>20</v>
      </c>
      <c r="C15" s="133"/>
      <c r="D15" s="134"/>
      <c r="E15" s="50" t="s">
        <v>44</v>
      </c>
      <c r="F15" s="21">
        <v>2.3</v>
      </c>
      <c r="H15" s="22">
        <v>149445.6</v>
      </c>
      <c r="J15" s="148">
        <v>146024.06</v>
      </c>
      <c r="K15" s="149"/>
      <c r="M15" s="128">
        <v>149445.6</v>
      </c>
      <c r="N15" s="124"/>
      <c r="O15" s="128">
        <v>-3421.54</v>
      </c>
      <c r="P15" s="150"/>
      <c r="Q15" s="124"/>
      <c r="R15" s="128">
        <v>3421.54</v>
      </c>
      <c r="S15" s="124"/>
      <c r="T15" s="56" t="s">
        <v>47</v>
      </c>
    </row>
    <row r="16" spans="1:20" ht="15" customHeight="1">
      <c r="A16" s="20">
        <v>1.5</v>
      </c>
      <c r="B16" s="132" t="s">
        <v>21</v>
      </c>
      <c r="C16" s="150"/>
      <c r="D16" s="124"/>
      <c r="E16" s="50" t="s">
        <v>44</v>
      </c>
      <c r="F16" s="22">
        <v>1.32</v>
      </c>
      <c r="H16" s="22">
        <v>85768.8</v>
      </c>
      <c r="J16" s="128">
        <v>83805.14</v>
      </c>
      <c r="K16" s="124"/>
      <c r="M16" s="128">
        <v>85768.8</v>
      </c>
      <c r="N16" s="124"/>
      <c r="O16" s="128">
        <v>-1963.66</v>
      </c>
      <c r="P16" s="150"/>
      <c r="Q16" s="124"/>
      <c r="R16" s="128">
        <v>1963.66</v>
      </c>
      <c r="S16" s="124"/>
      <c r="T16" s="56" t="s">
        <v>48</v>
      </c>
    </row>
    <row r="17" spans="1:20" ht="14.25" customHeight="1">
      <c r="A17" s="24">
        <v>1.6</v>
      </c>
      <c r="B17" s="135" t="s">
        <v>22</v>
      </c>
      <c r="C17" s="136"/>
      <c r="D17" s="137"/>
      <c r="E17" s="50" t="s">
        <v>44</v>
      </c>
      <c r="F17" s="25">
        <v>0.38</v>
      </c>
      <c r="H17" s="26">
        <v>24690.96</v>
      </c>
      <c r="J17" s="138">
        <v>24125.66</v>
      </c>
      <c r="K17" s="137"/>
      <c r="M17" s="138">
        <v>24690.96</v>
      </c>
      <c r="N17" s="137"/>
      <c r="O17" s="139">
        <v>-565.3</v>
      </c>
      <c r="P17" s="136"/>
      <c r="Q17" s="140"/>
      <c r="R17" s="141">
        <v>565.3</v>
      </c>
      <c r="S17" s="140"/>
      <c r="T17" s="56" t="s">
        <v>49</v>
      </c>
    </row>
    <row r="18" spans="1:20" ht="39.75" customHeight="1">
      <c r="A18" s="17">
        <v>1.7</v>
      </c>
      <c r="B18" s="142" t="s">
        <v>23</v>
      </c>
      <c r="C18" s="143"/>
      <c r="D18" s="144"/>
      <c r="E18" s="50" t="s">
        <v>44</v>
      </c>
      <c r="F18" s="18">
        <v>0.16</v>
      </c>
      <c r="H18" s="19">
        <v>10396.2</v>
      </c>
      <c r="J18" s="145">
        <v>10158.2</v>
      </c>
      <c r="K18" s="146"/>
      <c r="M18" s="147">
        <v>10396.2</v>
      </c>
      <c r="N18" s="144"/>
      <c r="O18" s="147">
        <v>-238</v>
      </c>
      <c r="P18" s="143"/>
      <c r="Q18" s="144"/>
      <c r="R18" s="147">
        <v>238</v>
      </c>
      <c r="S18" s="144"/>
      <c r="T18" s="59" t="s">
        <v>50</v>
      </c>
    </row>
    <row r="19" spans="1:20" ht="15" customHeight="1">
      <c r="A19" s="20">
        <v>1.8</v>
      </c>
      <c r="B19" s="132" t="s">
        <v>24</v>
      </c>
      <c r="C19" s="133"/>
      <c r="D19" s="134"/>
      <c r="E19" s="50" t="s">
        <v>44</v>
      </c>
      <c r="F19" s="27">
        <v>0.1</v>
      </c>
      <c r="H19" s="22">
        <v>6497.64</v>
      </c>
      <c r="J19" s="104">
        <v>6348.89</v>
      </c>
      <c r="K19" s="103"/>
      <c r="M19" s="131">
        <v>6497.64</v>
      </c>
      <c r="N19" s="120"/>
      <c r="O19" s="111">
        <v>-148.75</v>
      </c>
      <c r="P19" s="102"/>
      <c r="Q19" s="105"/>
      <c r="R19" s="131">
        <v>148.75</v>
      </c>
      <c r="S19" s="120"/>
      <c r="T19" s="56" t="s">
        <v>51</v>
      </c>
    </row>
    <row r="20" spans="1:20" ht="15" customHeight="1">
      <c r="A20" s="20">
        <v>1.9</v>
      </c>
      <c r="B20" s="101" t="s">
        <v>25</v>
      </c>
      <c r="C20" s="129"/>
      <c r="D20" s="130"/>
      <c r="E20" s="50" t="s">
        <v>44</v>
      </c>
      <c r="F20" s="29">
        <v>0.06</v>
      </c>
      <c r="H20" s="22">
        <v>3898.56</v>
      </c>
      <c r="J20" s="104">
        <v>3809.31</v>
      </c>
      <c r="K20" s="103"/>
      <c r="M20" s="128">
        <v>3898.56</v>
      </c>
      <c r="N20" s="124"/>
      <c r="O20" s="111">
        <v>-89.25</v>
      </c>
      <c r="P20" s="102"/>
      <c r="Q20" s="105"/>
      <c r="R20" s="128">
        <v>89.25</v>
      </c>
      <c r="S20" s="124"/>
      <c r="T20" s="57" t="s">
        <v>74</v>
      </c>
    </row>
    <row r="21" spans="1:20" ht="14.25" customHeight="1">
      <c r="A21" s="30">
        <v>2</v>
      </c>
      <c r="B21" s="125" t="s">
        <v>27</v>
      </c>
      <c r="C21" s="126"/>
      <c r="D21" s="127"/>
      <c r="E21" s="50" t="s">
        <v>44</v>
      </c>
      <c r="F21" s="31" t="s">
        <v>28</v>
      </c>
      <c r="H21" s="22">
        <v>10234.07</v>
      </c>
      <c r="J21" s="104">
        <v>10115.89</v>
      </c>
      <c r="K21" s="103"/>
      <c r="M21" s="131">
        <v>10234.07</v>
      </c>
      <c r="N21" s="120"/>
      <c r="O21" s="111">
        <v>-118.18</v>
      </c>
      <c r="P21" s="102"/>
      <c r="Q21" s="105"/>
      <c r="R21" s="131">
        <v>118.18</v>
      </c>
      <c r="S21" s="120"/>
      <c r="T21" s="58" t="s">
        <v>52</v>
      </c>
    </row>
    <row r="22" spans="1:20" ht="14.25" customHeight="1">
      <c r="A22" s="30">
        <v>3</v>
      </c>
      <c r="B22" s="125" t="s">
        <v>29</v>
      </c>
      <c r="C22" s="126"/>
      <c r="D22" s="127"/>
      <c r="E22" s="50" t="s">
        <v>44</v>
      </c>
      <c r="F22" s="31" t="s">
        <v>30</v>
      </c>
      <c r="H22" s="22">
        <v>298.8</v>
      </c>
      <c r="J22" s="104">
        <v>291.93</v>
      </c>
      <c r="K22" s="103"/>
      <c r="M22" s="131">
        <v>298.8</v>
      </c>
      <c r="N22" s="120"/>
      <c r="O22" s="111">
        <v>-6.87</v>
      </c>
      <c r="P22" s="102"/>
      <c r="Q22" s="105"/>
      <c r="R22" s="131">
        <v>6.87</v>
      </c>
      <c r="S22" s="120"/>
      <c r="T22" s="54" t="s">
        <v>45</v>
      </c>
    </row>
    <row r="23" spans="1:20" ht="14.25" customHeight="1">
      <c r="A23" s="30">
        <v>4</v>
      </c>
      <c r="B23" s="125" t="s">
        <v>31</v>
      </c>
      <c r="C23" s="126"/>
      <c r="D23" s="127"/>
      <c r="E23" s="50" t="s">
        <v>44</v>
      </c>
      <c r="F23" s="29">
        <v>3.86</v>
      </c>
      <c r="H23" s="22">
        <v>250809.6</v>
      </c>
      <c r="J23" s="104">
        <v>245072.3</v>
      </c>
      <c r="K23" s="103"/>
      <c r="M23" s="128">
        <v>250809.6</v>
      </c>
      <c r="N23" s="124"/>
      <c r="O23" s="111">
        <v>-5737.3</v>
      </c>
      <c r="P23" s="102"/>
      <c r="Q23" s="105"/>
      <c r="R23" s="128">
        <v>5737.3</v>
      </c>
      <c r="S23" s="124"/>
      <c r="T23" s="57" t="s">
        <v>53</v>
      </c>
    </row>
    <row r="24" spans="1:20" ht="14.25" customHeight="1">
      <c r="A24" s="35"/>
      <c r="B24" s="101" t="s">
        <v>26</v>
      </c>
      <c r="C24" s="102"/>
      <c r="D24" s="105"/>
      <c r="E24" s="36"/>
      <c r="F24" s="6"/>
      <c r="H24" s="37"/>
      <c r="J24" s="112"/>
      <c r="K24" s="105"/>
      <c r="M24" s="122"/>
      <c r="N24" s="105"/>
      <c r="O24" s="112"/>
      <c r="P24" s="102"/>
      <c r="Q24" s="105"/>
      <c r="R24" s="112"/>
      <c r="S24" s="113"/>
      <c r="T24" s="6"/>
    </row>
    <row r="25" spans="1:20" ht="15" customHeight="1">
      <c r="A25" s="30">
        <v>5</v>
      </c>
      <c r="B25" s="125" t="s">
        <v>32</v>
      </c>
      <c r="C25" s="126"/>
      <c r="D25" s="127"/>
      <c r="E25" s="50" t="s">
        <v>44</v>
      </c>
      <c r="F25" s="32">
        <v>2.06</v>
      </c>
      <c r="H25" s="23"/>
      <c r="J25" s="104">
        <f>J26+J27-J29</f>
        <v>213917.7</v>
      </c>
      <c r="K25" s="103"/>
      <c r="M25" s="131">
        <f>M28</f>
        <v>22191.36</v>
      </c>
      <c r="N25" s="120"/>
      <c r="O25" s="111">
        <f>J25-M25</f>
        <v>191726.34000000003</v>
      </c>
      <c r="P25" s="102"/>
      <c r="Q25" s="105"/>
      <c r="R25" s="119"/>
      <c r="S25" s="120"/>
      <c r="T25" s="28"/>
    </row>
    <row r="26" spans="1:20" ht="15" customHeight="1">
      <c r="A26" s="20"/>
      <c r="B26" s="101" t="s">
        <v>33</v>
      </c>
      <c r="C26" s="129"/>
      <c r="D26" s="130"/>
      <c r="E26" s="50" t="s">
        <v>44</v>
      </c>
      <c r="F26" s="33"/>
      <c r="H26" s="22">
        <v>133852.08</v>
      </c>
      <c r="J26" s="104">
        <v>130787.72</v>
      </c>
      <c r="K26" s="103"/>
      <c r="M26" s="119"/>
      <c r="N26" s="120"/>
      <c r="O26" s="112"/>
      <c r="P26" s="121"/>
      <c r="Q26" s="113"/>
      <c r="R26" s="119"/>
      <c r="S26" s="120"/>
      <c r="T26" s="33"/>
    </row>
    <row r="27" spans="1:20" ht="15" customHeight="1">
      <c r="A27" s="17"/>
      <c r="B27" s="101" t="s">
        <v>34</v>
      </c>
      <c r="C27" s="129"/>
      <c r="D27" s="130"/>
      <c r="E27" s="50" t="s">
        <v>44</v>
      </c>
      <c r="F27" s="34"/>
      <c r="H27" s="23"/>
      <c r="J27" s="111">
        <v>104374.31</v>
      </c>
      <c r="K27" s="105"/>
      <c r="M27" s="123"/>
      <c r="N27" s="124"/>
      <c r="O27" s="112"/>
      <c r="P27" s="121"/>
      <c r="Q27" s="113"/>
      <c r="R27" s="123"/>
      <c r="S27" s="124"/>
      <c r="T27" s="34"/>
    </row>
    <row r="28" spans="1:20" ht="14.25" customHeight="1">
      <c r="A28" s="93"/>
      <c r="B28" s="199" t="s">
        <v>35</v>
      </c>
      <c r="C28" s="102"/>
      <c r="D28" s="105"/>
      <c r="E28" s="50" t="s">
        <v>44</v>
      </c>
      <c r="F28" s="89"/>
      <c r="H28" s="23"/>
      <c r="J28" s="114"/>
      <c r="K28" s="105"/>
      <c r="M28" s="115">
        <f>F39</f>
        <v>22191.36</v>
      </c>
      <c r="N28" s="105"/>
      <c r="O28" s="116"/>
      <c r="P28" s="102"/>
      <c r="Q28" s="103"/>
      <c r="R28" s="117"/>
      <c r="S28" s="118"/>
      <c r="T28" s="89"/>
    </row>
    <row r="29" spans="1:20" ht="14.25" customHeight="1">
      <c r="A29" s="93"/>
      <c r="B29" s="198" t="s">
        <v>72</v>
      </c>
      <c r="C29" s="102"/>
      <c r="D29" s="105"/>
      <c r="E29" s="50" t="s">
        <v>44</v>
      </c>
      <c r="F29" s="89"/>
      <c r="H29" s="23"/>
      <c r="J29" s="94">
        <v>21244.33</v>
      </c>
      <c r="K29" s="88"/>
      <c r="M29" s="90"/>
      <c r="N29" s="88"/>
      <c r="O29" s="116"/>
      <c r="P29" s="102"/>
      <c r="Q29" s="103"/>
      <c r="R29" s="117"/>
      <c r="S29" s="118"/>
      <c r="T29" s="89"/>
    </row>
    <row r="30" spans="1:20" ht="14.25" customHeight="1">
      <c r="A30" s="92"/>
      <c r="B30" s="101" t="s">
        <v>26</v>
      </c>
      <c r="C30" s="102"/>
      <c r="D30" s="105"/>
      <c r="E30" s="36"/>
      <c r="F30" s="6"/>
      <c r="H30" s="37"/>
      <c r="J30" s="112"/>
      <c r="K30" s="105"/>
      <c r="M30" s="122"/>
      <c r="N30" s="105"/>
      <c r="O30" s="112"/>
      <c r="P30" s="102"/>
      <c r="Q30" s="105"/>
      <c r="R30" s="112"/>
      <c r="S30" s="113"/>
      <c r="T30" s="6"/>
    </row>
    <row r="31" spans="1:20" ht="15" customHeight="1">
      <c r="A31" s="38">
        <v>6</v>
      </c>
      <c r="B31" s="125" t="s">
        <v>36</v>
      </c>
      <c r="C31" s="102"/>
      <c r="D31" s="105"/>
      <c r="E31" s="50" t="s">
        <v>44</v>
      </c>
      <c r="F31" s="6"/>
      <c r="H31" s="39">
        <v>2602627.27</v>
      </c>
      <c r="J31" s="111">
        <v>2441452.63</v>
      </c>
      <c r="K31" s="105"/>
      <c r="M31" s="104">
        <v>2602627.27</v>
      </c>
      <c r="N31" s="105"/>
      <c r="O31" s="111">
        <v>-178228.85</v>
      </c>
      <c r="P31" s="102"/>
      <c r="Q31" s="105"/>
      <c r="R31" s="111">
        <v>178228.85</v>
      </c>
      <c r="S31" s="105"/>
      <c r="T31" s="6"/>
    </row>
    <row r="32" spans="1:20" ht="15" customHeight="1">
      <c r="A32" s="40"/>
      <c r="B32" s="101" t="s">
        <v>37</v>
      </c>
      <c r="C32" s="102"/>
      <c r="D32" s="105"/>
      <c r="E32" s="50" t="s">
        <v>44</v>
      </c>
      <c r="F32" s="6"/>
      <c r="H32" s="41">
        <v>51115.19</v>
      </c>
      <c r="J32" s="111">
        <v>68169.4</v>
      </c>
      <c r="K32" s="105"/>
      <c r="M32" s="104">
        <v>51115.19</v>
      </c>
      <c r="N32" s="105"/>
      <c r="O32" s="111"/>
      <c r="P32" s="102"/>
      <c r="Q32" s="105"/>
      <c r="R32" s="112"/>
      <c r="S32" s="113"/>
      <c r="T32" s="57" t="s">
        <v>54</v>
      </c>
    </row>
    <row r="33" spans="1:20" ht="15" customHeight="1">
      <c r="A33" s="42"/>
      <c r="B33" s="101" t="s">
        <v>38</v>
      </c>
      <c r="C33" s="102"/>
      <c r="D33" s="103"/>
      <c r="E33" s="50" t="s">
        <v>44</v>
      </c>
      <c r="F33" s="43"/>
      <c r="H33" s="44">
        <v>211035.37</v>
      </c>
      <c r="J33" s="104">
        <v>201332.17</v>
      </c>
      <c r="K33" s="105"/>
      <c r="M33" s="104">
        <v>211035.37</v>
      </c>
      <c r="N33" s="103"/>
      <c r="O33" s="104">
        <v>-9703.2</v>
      </c>
      <c r="P33" s="102"/>
      <c r="Q33" s="103"/>
      <c r="R33" s="104">
        <v>9703.2</v>
      </c>
      <c r="S33" s="103"/>
      <c r="T33" s="56" t="s">
        <v>55</v>
      </c>
    </row>
    <row r="34" spans="1:20" ht="15" customHeight="1">
      <c r="A34" s="42"/>
      <c r="B34" s="101" t="s">
        <v>39</v>
      </c>
      <c r="C34" s="102"/>
      <c r="D34" s="103"/>
      <c r="E34" s="50" t="s">
        <v>44</v>
      </c>
      <c r="F34" s="45"/>
      <c r="H34" s="44">
        <v>670348.36</v>
      </c>
      <c r="J34" s="104">
        <v>631195.11</v>
      </c>
      <c r="K34" s="105"/>
      <c r="M34" s="104">
        <v>670348.36</v>
      </c>
      <c r="N34" s="103"/>
      <c r="O34" s="104">
        <v>-39153.25</v>
      </c>
      <c r="P34" s="102"/>
      <c r="Q34" s="103"/>
      <c r="R34" s="104">
        <v>39153.25</v>
      </c>
      <c r="S34" s="103"/>
      <c r="T34" s="56" t="s">
        <v>56</v>
      </c>
    </row>
    <row r="35" spans="1:20" ht="15" customHeight="1">
      <c r="A35" s="42"/>
      <c r="B35" s="101" t="s">
        <v>40</v>
      </c>
      <c r="C35" s="102"/>
      <c r="D35" s="103"/>
      <c r="E35" s="50" t="s">
        <v>44</v>
      </c>
      <c r="F35" s="45"/>
      <c r="H35" s="44">
        <v>212939</v>
      </c>
      <c r="J35" s="104">
        <v>202212.35</v>
      </c>
      <c r="K35" s="105"/>
      <c r="M35" s="104">
        <v>212939</v>
      </c>
      <c r="N35" s="103"/>
      <c r="O35" s="104">
        <v>-10726.65</v>
      </c>
      <c r="P35" s="102"/>
      <c r="Q35" s="103"/>
      <c r="R35" s="104">
        <v>10726.65</v>
      </c>
      <c r="S35" s="103"/>
      <c r="T35" s="56" t="s">
        <v>55</v>
      </c>
    </row>
    <row r="36" spans="1:20" ht="17.25" customHeight="1">
      <c r="A36" s="42"/>
      <c r="B36" s="101" t="s">
        <v>41</v>
      </c>
      <c r="C36" s="102"/>
      <c r="D36" s="103"/>
      <c r="E36" s="50" t="s">
        <v>44</v>
      </c>
      <c r="F36" s="45"/>
      <c r="H36" s="44">
        <v>1457189.35</v>
      </c>
      <c r="J36" s="104">
        <v>1338543.6</v>
      </c>
      <c r="K36" s="105"/>
      <c r="M36" s="104">
        <v>1457189.35</v>
      </c>
      <c r="N36" s="103"/>
      <c r="O36" s="104">
        <v>-118645.75</v>
      </c>
      <c r="P36" s="102"/>
      <c r="Q36" s="103"/>
      <c r="R36" s="104">
        <v>118645.75</v>
      </c>
      <c r="S36" s="106"/>
      <c r="T36" s="56" t="s">
        <v>56</v>
      </c>
    </row>
    <row r="37" ht="15" customHeight="1"/>
    <row r="39" spans="1:256" ht="27.75" customHeight="1">
      <c r="A39" s="107" t="s">
        <v>66</v>
      </c>
      <c r="B39" s="108"/>
      <c r="C39" s="108"/>
      <c r="D39" s="108"/>
      <c r="E39" s="109"/>
      <c r="F39" s="110">
        <f>SUM(F40:F43)</f>
        <v>22191.36</v>
      </c>
      <c r="G39" s="110"/>
      <c r="H39" s="77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7.25" customHeight="1">
      <c r="A40" s="98" t="s">
        <v>69</v>
      </c>
      <c r="B40" s="99"/>
      <c r="C40" s="99"/>
      <c r="D40" s="99"/>
      <c r="E40" s="100"/>
      <c r="F40" s="61">
        <v>11959</v>
      </c>
      <c r="G40" s="96"/>
      <c r="H40" s="77"/>
      <c r="I40" s="60"/>
      <c r="J40" s="6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>
      <c r="A41" s="98" t="s">
        <v>70</v>
      </c>
      <c r="B41" s="99"/>
      <c r="C41" s="99"/>
      <c r="D41" s="99"/>
      <c r="E41" s="100"/>
      <c r="F41" s="91">
        <v>6142.36</v>
      </c>
      <c r="G41" s="97"/>
      <c r="H41" s="77"/>
      <c r="I41" s="60"/>
      <c r="J41" s="62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">
      <c r="A42" s="98" t="s">
        <v>71</v>
      </c>
      <c r="B42" s="99"/>
      <c r="C42" s="99"/>
      <c r="D42" s="99"/>
      <c r="E42" s="100"/>
      <c r="F42" s="61">
        <v>1990</v>
      </c>
      <c r="G42" s="97"/>
      <c r="H42" s="77"/>
      <c r="I42" s="60"/>
      <c r="J42" s="63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">
      <c r="A43" s="98" t="s">
        <v>73</v>
      </c>
      <c r="B43" s="99"/>
      <c r="C43" s="99"/>
      <c r="D43" s="99"/>
      <c r="E43" s="100"/>
      <c r="F43" s="61">
        <v>2100</v>
      </c>
      <c r="G43" s="95"/>
      <c r="H43" s="77"/>
      <c r="I43" s="60"/>
      <c r="J43" s="63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">
      <c r="A46" s="107" t="s">
        <v>67</v>
      </c>
      <c r="B46" s="191"/>
      <c r="C46" s="191"/>
      <c r="D46" s="191"/>
      <c r="E46" s="192"/>
      <c r="F46" s="200">
        <f>F47+F48+F49+F50+F51</f>
        <v>13287</v>
      </c>
      <c r="G46" s="20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">
      <c r="A47" s="193" t="s">
        <v>75</v>
      </c>
      <c r="B47" s="189"/>
      <c r="C47" s="189"/>
      <c r="D47" s="189"/>
      <c r="E47" s="189"/>
      <c r="F47" s="190">
        <v>2820</v>
      </c>
      <c r="G47" s="19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">
      <c r="A48" s="189" t="s">
        <v>76</v>
      </c>
      <c r="B48" s="189"/>
      <c r="C48" s="189"/>
      <c r="D48" s="189"/>
      <c r="E48" s="189"/>
      <c r="F48" s="190">
        <v>3780</v>
      </c>
      <c r="G48" s="19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">
      <c r="A49" s="189" t="s">
        <v>57</v>
      </c>
      <c r="B49" s="189"/>
      <c r="C49" s="189"/>
      <c r="D49" s="189"/>
      <c r="E49" s="189"/>
      <c r="F49" s="190">
        <v>2970</v>
      </c>
      <c r="G49" s="19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">
      <c r="A50" s="189" t="s">
        <v>58</v>
      </c>
      <c r="B50" s="189"/>
      <c r="C50" s="189"/>
      <c r="D50" s="189"/>
      <c r="E50" s="189"/>
      <c r="F50" s="190">
        <v>2025</v>
      </c>
      <c r="G50" s="19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5">
      <c r="A51" s="189" t="s">
        <v>59</v>
      </c>
      <c r="B51" s="189"/>
      <c r="C51" s="189"/>
      <c r="D51" s="189"/>
      <c r="E51" s="189"/>
      <c r="F51" s="190">
        <v>1692</v>
      </c>
      <c r="G51" s="19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">
      <c r="A52" s="64"/>
      <c r="B52" s="65"/>
      <c r="C52" s="65"/>
      <c r="D52" s="65"/>
      <c r="E52" s="65"/>
      <c r="F52" s="66"/>
      <c r="G52" s="66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2.75" customHeight="1">
      <c r="A53" s="67"/>
      <c r="B53" s="67"/>
      <c r="C53" s="67"/>
      <c r="D53" s="67"/>
      <c r="E53" s="67"/>
      <c r="F53" s="68" t="s">
        <v>42</v>
      </c>
      <c r="G53" s="69" t="s">
        <v>44</v>
      </c>
      <c r="H53" s="69" t="s">
        <v>44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26.25" customHeight="1">
      <c r="A54" s="107" t="s">
        <v>68</v>
      </c>
      <c r="B54" s="191"/>
      <c r="C54" s="191"/>
      <c r="D54" s="191"/>
      <c r="E54" s="192"/>
      <c r="F54" s="70">
        <f>F55</f>
        <v>60</v>
      </c>
      <c r="G54" s="71">
        <f>G55</f>
        <v>4678.21</v>
      </c>
      <c r="H54" s="71">
        <f>H55</f>
        <v>3616.47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">
      <c r="A55" s="189" t="s">
        <v>60</v>
      </c>
      <c r="B55" s="189"/>
      <c r="C55" s="189"/>
      <c r="D55" s="189"/>
      <c r="E55" s="189"/>
      <c r="F55" s="72">
        <v>60</v>
      </c>
      <c r="G55" s="73">
        <v>4678.21</v>
      </c>
      <c r="H55" s="73">
        <v>3616.47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">
      <c r="A56" s="64"/>
      <c r="B56" s="65"/>
      <c r="C56" s="65"/>
      <c r="D56" s="65"/>
      <c r="E56" s="65"/>
      <c r="F56" s="74"/>
      <c r="G56" s="75"/>
      <c r="H56" s="75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">
      <c r="A57" s="64"/>
      <c r="B57" s="65"/>
      <c r="C57" s="65"/>
      <c r="D57" s="65"/>
      <c r="E57" s="65"/>
      <c r="F57" s="74"/>
      <c r="G57" s="75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5">
      <c r="A58" s="76"/>
      <c r="B58" s="77"/>
      <c r="C58" s="76"/>
      <c r="D58" s="76"/>
      <c r="E58" s="77"/>
      <c r="F58" s="77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">
      <c r="A59" s="78" t="s">
        <v>61</v>
      </c>
      <c r="B59" s="79"/>
      <c r="C59" s="80"/>
      <c r="D59" s="81"/>
      <c r="E59" s="60"/>
      <c r="F59" s="60"/>
      <c r="G59" s="79" t="s">
        <v>62</v>
      </c>
      <c r="H59" s="82"/>
      <c r="I59" s="82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5">
      <c r="A60" s="60"/>
      <c r="B60" s="79"/>
      <c r="C60" s="80"/>
      <c r="D60" s="81"/>
      <c r="E60" s="78"/>
      <c r="F60" s="80"/>
      <c r="G60" s="80"/>
      <c r="H60" s="82"/>
      <c r="I60" s="82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15">
      <c r="A61" s="60"/>
      <c r="B61" s="79"/>
      <c r="C61" s="80"/>
      <c r="D61" s="81"/>
      <c r="E61" s="78"/>
      <c r="F61" s="80"/>
      <c r="G61" s="80"/>
      <c r="H61" s="82"/>
      <c r="I61" s="82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ht="15">
      <c r="A62" s="83" t="s">
        <v>63</v>
      </c>
      <c r="B62" s="84"/>
      <c r="C62" s="85"/>
      <c r="D62" s="86"/>
      <c r="E62" s="80"/>
      <c r="F62" s="80"/>
      <c r="G62" s="80"/>
      <c r="H62" s="82"/>
      <c r="I62" s="82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ht="15">
      <c r="A63" s="187" t="s">
        <v>64</v>
      </c>
      <c r="B63" s="188"/>
      <c r="C63" s="87"/>
      <c r="D63" s="80"/>
      <c r="E63" s="80"/>
      <c r="F63" s="80"/>
      <c r="G63" s="80"/>
      <c r="H63" s="82"/>
      <c r="I63" s="82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</row>
    <row r="64" spans="1:256" ht="15">
      <c r="A64" s="187" t="s">
        <v>65</v>
      </c>
      <c r="B64" s="188"/>
      <c r="C64" s="87"/>
      <c r="D64" s="80"/>
      <c r="E64" s="80"/>
      <c r="F64" s="60"/>
      <c r="G64" s="87"/>
      <c r="H64" s="80"/>
      <c r="I64" s="82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</row>
  </sheetData>
  <sheetProtection/>
  <mergeCells count="171">
    <mergeCell ref="A42:E42"/>
    <mergeCell ref="B24:D24"/>
    <mergeCell ref="B26:D26"/>
    <mergeCell ref="B28:D28"/>
    <mergeCell ref="A46:E46"/>
    <mergeCell ref="F46:G46"/>
    <mergeCell ref="B31:D31"/>
    <mergeCell ref="B30:D30"/>
    <mergeCell ref="B32:D32"/>
    <mergeCell ref="B33:D33"/>
    <mergeCell ref="A47:E47"/>
    <mergeCell ref="F47:G47"/>
    <mergeCell ref="A55:E55"/>
    <mergeCell ref="A1:T2"/>
    <mergeCell ref="A3:T3"/>
    <mergeCell ref="A5:T5"/>
    <mergeCell ref="R29:S29"/>
    <mergeCell ref="A51:E51"/>
    <mergeCell ref="B29:D29"/>
    <mergeCell ref="J24:K24"/>
    <mergeCell ref="A63:B63"/>
    <mergeCell ref="A64:B64"/>
    <mergeCell ref="A48:E48"/>
    <mergeCell ref="F48:G48"/>
    <mergeCell ref="A49:E49"/>
    <mergeCell ref="F49:G49"/>
    <mergeCell ref="A50:E50"/>
    <mergeCell ref="F50:G50"/>
    <mergeCell ref="A54:E54"/>
    <mergeCell ref="F51:G51"/>
    <mergeCell ref="M24:N24"/>
    <mergeCell ref="O24:Q24"/>
    <mergeCell ref="J25:K25"/>
    <mergeCell ref="M25:N25"/>
    <mergeCell ref="O25:Q25"/>
    <mergeCell ref="J27:K27"/>
    <mergeCell ref="M27:N27"/>
    <mergeCell ref="O27:Q27"/>
    <mergeCell ref="B7:D7"/>
    <mergeCell ref="L7:M7"/>
    <mergeCell ref="O7:Q7"/>
    <mergeCell ref="M10:N10"/>
    <mergeCell ref="O10:Q10"/>
    <mergeCell ref="R10:S10"/>
    <mergeCell ref="R7:S7"/>
    <mergeCell ref="B8:D8"/>
    <mergeCell ref="J8:K8"/>
    <mergeCell ref="M8:N8"/>
    <mergeCell ref="O8:Q8"/>
    <mergeCell ref="R8:S8"/>
    <mergeCell ref="O12:Q12"/>
    <mergeCell ref="R12:S12"/>
    <mergeCell ref="M12:N12"/>
    <mergeCell ref="B9:D9"/>
    <mergeCell ref="J9:K9"/>
    <mergeCell ref="M9:N9"/>
    <mergeCell ref="O9:Q9"/>
    <mergeCell ref="R9:S9"/>
    <mergeCell ref="B10:D10"/>
    <mergeCell ref="J10:K10"/>
    <mergeCell ref="B11:D11"/>
    <mergeCell ref="J11:K11"/>
    <mergeCell ref="O11:Q11"/>
    <mergeCell ref="R11:S11"/>
    <mergeCell ref="B12:D12"/>
    <mergeCell ref="J12:K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R27:S27"/>
    <mergeCell ref="B23:D23"/>
    <mergeCell ref="J23:K23"/>
    <mergeCell ref="M23:N23"/>
    <mergeCell ref="O23:Q23"/>
    <mergeCell ref="R23:S23"/>
    <mergeCell ref="B25:D25"/>
    <mergeCell ref="R25:S25"/>
    <mergeCell ref="B27:D27"/>
    <mergeCell ref="R24:S24"/>
    <mergeCell ref="J31:K31"/>
    <mergeCell ref="M31:N31"/>
    <mergeCell ref="O31:Q31"/>
    <mergeCell ref="R31:S31"/>
    <mergeCell ref="J26:K26"/>
    <mergeCell ref="M26:N26"/>
    <mergeCell ref="O26:Q26"/>
    <mergeCell ref="R26:S26"/>
    <mergeCell ref="J30:K30"/>
    <mergeCell ref="M30:N30"/>
    <mergeCell ref="O30:Q30"/>
    <mergeCell ref="R30:S30"/>
    <mergeCell ref="J28:K28"/>
    <mergeCell ref="M28:N28"/>
    <mergeCell ref="O28:Q28"/>
    <mergeCell ref="R28:S28"/>
    <mergeCell ref="O29:Q29"/>
    <mergeCell ref="J32:K32"/>
    <mergeCell ref="M32:N32"/>
    <mergeCell ref="O32:Q32"/>
    <mergeCell ref="R32:S32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J35:K35"/>
    <mergeCell ref="M35:N35"/>
    <mergeCell ref="O35:Q35"/>
    <mergeCell ref="R35:S35"/>
    <mergeCell ref="B35:D35"/>
    <mergeCell ref="A43:E43"/>
    <mergeCell ref="B36:D36"/>
    <mergeCell ref="J36:K36"/>
    <mergeCell ref="M36:N36"/>
    <mergeCell ref="O36:Q36"/>
    <mergeCell ref="R36:S36"/>
    <mergeCell ref="A39:E39"/>
    <mergeCell ref="F39:G39"/>
    <mergeCell ref="A40:E40"/>
    <mergeCell ref="A41:E41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4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2023-03-03T11:49:24Z</cp:lastPrinted>
  <dcterms:created xsi:type="dcterms:W3CDTF">2023-02-17T13:20:43Z</dcterms:created>
  <dcterms:modified xsi:type="dcterms:W3CDTF">2023-03-23T05:58:17Z</dcterms:modified>
  <cp:category/>
  <cp:version/>
  <cp:contentType/>
  <cp:contentStatus/>
</cp:coreProperties>
</file>