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<sst xmlns="http://schemas.openxmlformats.org/spreadsheetml/2006/main" count="109" uniqueCount="76">
  <si>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</si>
  <si>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</si>
  <si>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Пролетарская ул, д.110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</si>
  <si>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</si>
  <si>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</si>
  <si>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</si>
  <si>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</si>
  <si>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</si>
  <si>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</si>
  <si>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</si>
  <si>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</si>
  <si>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</si>
  <si>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</si>
  <si>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</si>
  <si>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</si>
  <si>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</si>
  <si>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</si>
  <si>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</si>
  <si>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</si>
  <si>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</si>
  <si>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</si>
  <si>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</si>
  <si>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</si>
  <si>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</si>
  <si>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</si>
  <si>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</si>
  <si>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</si>
  <si>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</si>
  <si>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0,53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</si>
  <si>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</si>
  <si>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</si>
  <si>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</si>
  <si>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</si>
  <si>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</si>
  <si>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</si>
  <si>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</si>
  <si>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</si>
  <si>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</si>
  <si>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</si>
  <si>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</si>
  <si>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3167,10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</si>
  <si>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</si>
  <si>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</si>
  <si>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</si>
  <si>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</si>
  <si>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</si>
  <si>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</si>
  <si>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</si>
  <si>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</si>
  <si>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Санов М.Ю.</t>
  </si>
  <si>
    <t>ПАО "КСК"</t>
  </si>
  <si>
    <t>ГП "Калугаоблводоканал"</t>
  </si>
  <si>
    <t>МУП "Калугатеплосеть" г.Калуги</t>
  </si>
  <si>
    <t>ОАО "Ростелеком"</t>
  </si>
  <si>
    <t>Жилин Д.Ю.</t>
  </si>
  <si>
    <t>Розенталь</t>
  </si>
  <si>
    <t>Вергунова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</si>
  <si>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</si>
  <si>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</si>
  <si>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</si>
  <si>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</si>
  <si>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</si>
  <si>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</si>
  <si>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</si>
  <si>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</si>
  <si>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механиз.уборка снега</t>
  </si>
  <si>
    <t>очистка крыши от снега наледи с привлеч.промальп.</t>
  </si>
  <si>
    <t>зам.лампы освещения над под.3</t>
  </si>
  <si>
    <t>снос и сан.обрезка деревьев</t>
  </si>
  <si>
    <t xml:space="preserve">рем.сист.ЦО на лест.пл.под.3 </t>
  </si>
  <si>
    <t>поверка ПУ тепловой энергии</t>
  </si>
  <si>
    <t>установка зонтов на воздуховоды-12 шт.</t>
  </si>
  <si>
    <t>рем.свесов,кровли и примык.отд.мест кв.33,34,49,50</t>
  </si>
  <si>
    <t>Задолженность населения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</si>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</sst>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29" xfId="34" applyNumberFormat="1" applyBorder="1" applyAlignment="1">
      <alignment horizontal="right" vertical="top" wrapText="1"/>
      <protection/>
    </xf>
    <xf numFmtId="0" fontId="29" fillId="0" borderId="30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1" xfId="34" applyNumberFormat="1" applyBorder="1" applyAlignment="1">
      <alignment horizontal="right" vertical="top" wrapText="1"/>
      <protection/>
    </xf>
    <xf numFmtId="0" fontId="29" fillId="0" borderId="31" xfId="34" applyBorder="1" applyAlignment="1">
      <alignment horizontal="right" vertical="top" wrapText="1"/>
      <protection/>
    </xf>
    <xf numFmtId="0" fontId="2" fillId="0" borderId="33" xfId="51" applyFont="1" applyBorder="1" applyAlignment="1" quotePrefix="1">
      <alignment horizontal="left" vertical="top" wrapText="1"/>
      <protection/>
    </xf>
    <xf numFmtId="0" fontId="2" fillId="0" borderId="34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4" xfId="51" applyFont="1" applyBorder="1" applyAlignment="1" quotePrefix="1">
      <alignment horizontal="left" vertical="top" wrapText="1"/>
      <protection/>
    </xf>
    <xf numFmtId="0" fontId="2" fillId="0" borderId="35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0" borderId="36" xfId="34" applyNumberFormat="1" applyFont="1" applyBorder="1" applyAlignment="1">
      <alignment horizontal="right" vertical="top" wrapText="1"/>
      <protection/>
    </xf>
    <xf numFmtId="0" fontId="2" fillId="0" borderId="34" xfId="34" applyFont="1" applyBorder="1" applyAlignment="1" quotePrefix="1">
      <alignment horizontal="left" vertical="top" wrapText="1"/>
      <protection/>
    </xf>
    <xf numFmtId="0" fontId="4" fillId="0" borderId="37" xfId="38" applyFont="1" applyBorder="1" applyAlignment="1">
      <alignment vertical="top" wrapText="1"/>
      <protection/>
    </xf>
    <xf numFmtId="0" fontId="4" fillId="0" borderId="34" xfId="34" applyFont="1" applyBorder="1" applyAlignment="1">
      <alignment horizontal="left" vertical="center" wrapText="1"/>
      <protection/>
    </xf>
    <xf numFmtId="0" fontId="5" fillId="0" borderId="34" xfId="34" applyFont="1" applyBorder="1" applyAlignment="1">
      <alignment horizontal="left" vertical="center" wrapText="1"/>
      <protection/>
    </xf>
    <xf numFmtId="0" fontId="2" fillId="0" borderId="38" xfId="34" applyFont="1" applyBorder="1" applyAlignment="1">
      <alignment horizontal="left" vertical="top" wrapText="1"/>
      <protection/>
    </xf>
    <xf numFmtId="0" fontId="4" fillId="0" borderId="34" xfId="34" applyFont="1" applyBorder="1" applyAlignment="1">
      <alignment horizontal="left" vertical="top" wrapText="1"/>
      <protection/>
    </xf>
    <xf numFmtId="0" fontId="4" fillId="0" borderId="37" xfId="34" applyFont="1" applyBorder="1" applyAlignment="1">
      <alignment vertical="top" wrapText="1"/>
      <protection/>
    </xf>
    <xf numFmtId="2" fontId="7" fillId="0" borderId="34" xfId="75" applyNumberFormat="1" applyFont="1" applyBorder="1" applyAlignment="1">
      <alignment horizontal="right" vertical="center" wrapText="1"/>
      <protection/>
    </xf>
    <xf numFmtId="0" fontId="6" fillId="0" borderId="0" xfId="75" applyAlignment="1">
      <alignment wrapText="1"/>
      <protection/>
    </xf>
    <xf numFmtId="2" fontId="0" fillId="0" borderId="34" xfId="0" applyNumberFormat="1" applyFont="1" applyFill="1" applyBorder="1" applyAlignment="1">
      <alignment horizontal="right" vertical="center" wrapText="1"/>
    </xf>
    <xf numFmtId="172" fontId="0" fillId="0" borderId="34" xfId="0" applyNumberFormat="1" applyFont="1" applyFill="1" applyBorder="1" applyAlignment="1">
      <alignment horizontal="right" vertical="center" wrapText="1"/>
    </xf>
    <xf numFmtId="0" fontId="6" fillId="0" borderId="34" xfId="75" applyBorder="1" applyAlignment="1">
      <alignment wrapText="1"/>
      <protection/>
    </xf>
    <xf numFmtId="2" fontId="7" fillId="0" borderId="34" xfId="75" applyNumberFormat="1" applyFont="1" applyBorder="1" applyAlignment="1">
      <alignment wrapText="1"/>
      <protection/>
    </xf>
    <xf numFmtId="2" fontId="6" fillId="0" borderId="34" xfId="75" applyNumberFormat="1" applyFont="1" applyBorder="1" applyAlignment="1">
      <alignment wrapText="1"/>
      <protection/>
    </xf>
    <xf numFmtId="0" fontId="7" fillId="0" borderId="0" xfId="75" applyFont="1" applyAlignment="1">
      <alignment horizontal="right" wrapText="1"/>
      <protection/>
    </xf>
    <xf numFmtId="2" fontId="7" fillId="0" borderId="34" xfId="75" applyNumberFormat="1" applyFont="1" applyBorder="1" applyAlignment="1">
      <alignment vertical="center" wrapText="1"/>
      <protection/>
    </xf>
    <xf numFmtId="0" fontId="7" fillId="0" borderId="34" xfId="75" applyFont="1" applyBorder="1" applyAlignment="1">
      <alignment vertical="center" wrapText="1"/>
      <protection/>
    </xf>
    <xf numFmtId="2" fontId="6" fillId="0" borderId="34" xfId="75" applyNumberFormat="1" applyFont="1" applyBorder="1" applyAlignment="1">
      <alignment vertical="center" wrapText="1"/>
      <protection/>
    </xf>
    <xf numFmtId="2" fontId="6" fillId="0" borderId="34" xfId="75" applyNumberFormat="1" applyBorder="1" applyAlignment="1">
      <alignment wrapText="1"/>
      <protection/>
    </xf>
    <xf numFmtId="2" fontId="7" fillId="0" borderId="0" xfId="75" applyNumberFormat="1" applyFont="1" applyBorder="1" applyAlignment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75" applyFont="1" applyBorder="1">
      <alignment/>
      <protection/>
    </xf>
    <xf numFmtId="0" fontId="6" fillId="0" borderId="0" xfId="75" applyBorder="1">
      <alignment/>
      <protection/>
    </xf>
    <xf numFmtId="0" fontId="6" fillId="0" borderId="0" xfId="75">
      <alignment/>
      <protection/>
    </xf>
    <xf numFmtId="2" fontId="6" fillId="0" borderId="0" xfId="75" applyNumberFormat="1" applyBorder="1">
      <alignment/>
      <protection/>
    </xf>
    <xf numFmtId="0" fontId="6" fillId="0" borderId="0" xfId="75" applyBorder="1" applyAlignment="1">
      <alignment wrapText="1"/>
      <protection/>
    </xf>
    <xf numFmtId="0" fontId="29" fillId="0" borderId="39" xfId="33" applyBorder="1" applyAlignment="1" quotePrefix="1">
      <alignment horizontal="left" vertical="top" wrapText="1"/>
      <protection/>
    </xf>
    <xf numFmtId="0" fontId="0" fillId="0" borderId="4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9" fillId="0" borderId="28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0" fontId="29" fillId="0" borderId="28" xfId="34" applyBorder="1" applyAlignment="1">
      <alignment horizontal="right" vertical="top" wrapText="1"/>
      <protection/>
    </xf>
    <xf numFmtId="2" fontId="29" fillId="0" borderId="39" xfId="34" applyNumberFormat="1" applyBorder="1" applyAlignment="1">
      <alignment horizontal="right" vertical="top" wrapText="1"/>
      <protection/>
    </xf>
    <xf numFmtId="0" fontId="29" fillId="0" borderId="39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39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29" fillId="0" borderId="39" xfId="48" applyBorder="1" applyAlignment="1">
      <alignment horizontal="right" vertical="top" wrapText="1"/>
      <protection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30" fillId="0" borderId="39" xfId="45" applyBorder="1" applyAlignment="1" quotePrefix="1">
      <alignment horizontal="left" vertical="top" wrapText="1"/>
      <protection/>
    </xf>
    <xf numFmtId="0" fontId="29" fillId="0" borderId="40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0" fontId="29" fillId="0" borderId="40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30" fillId="0" borderId="40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8" fillId="0" borderId="0" xfId="75" applyFont="1" applyAlignment="1">
      <alignment/>
      <protection/>
    </xf>
    <xf numFmtId="0" fontId="6" fillId="0" borderId="0" xfId="75" applyAlignment="1">
      <alignment/>
      <protection/>
    </xf>
    <xf numFmtId="0" fontId="6" fillId="0" borderId="34" xfId="75" applyFont="1" applyBorder="1" applyAlignment="1">
      <alignment wrapText="1"/>
      <protection/>
    </xf>
    <xf numFmtId="0" fontId="6" fillId="0" borderId="34" xfId="75" applyBorder="1" applyAlignment="1">
      <alignment wrapText="1"/>
      <protection/>
    </xf>
    <xf numFmtId="0" fontId="8" fillId="0" borderId="0" xfId="75" applyFont="1" applyBorder="1" applyAlignment="1">
      <alignment horizontal="left"/>
      <protection/>
    </xf>
    <xf numFmtId="2" fontId="29" fillId="0" borderId="43" xfId="34" applyNumberFormat="1" applyBorder="1" applyAlignment="1">
      <alignment horizontal="right" vertical="top" wrapText="1"/>
      <protection/>
    </xf>
    <xf numFmtId="2" fontId="29" fillId="0" borderId="45" xfId="39" applyNumberFormat="1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2" fontId="29" fillId="0" borderId="47" xfId="41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9" fillId="0" borderId="45" xfId="40" applyNumberFormat="1" applyBorder="1" applyAlignment="1">
      <alignment horizontal="right" vertical="top" wrapText="1"/>
      <protection/>
    </xf>
    <xf numFmtId="0" fontId="29" fillId="0" borderId="50" xfId="33" applyBorder="1" applyAlignment="1" quotePrefix="1">
      <alignment horizontal="left" vertical="top" wrapText="1"/>
      <protection/>
    </xf>
    <xf numFmtId="0" fontId="0" fillId="0" borderId="33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9" fillId="0" borderId="52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0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41" xfId="33" applyBorder="1" applyAlignment="1" quotePrefix="1">
      <alignment horizontal="left" vertical="top" wrapText="1"/>
      <protection/>
    </xf>
    <xf numFmtId="0" fontId="29" fillId="0" borderId="36" xfId="33" applyBorder="1" applyAlignment="1">
      <alignment horizontal="left" vertical="top" wrapText="1"/>
      <protection/>
    </xf>
    <xf numFmtId="0" fontId="29" fillId="0" borderId="42" xfId="33" applyBorder="1" applyAlignment="1">
      <alignment horizontal="left" vertical="top" wrapText="1"/>
      <protection/>
    </xf>
    <xf numFmtId="2" fontId="29" fillId="0" borderId="53" xfId="34" applyNumberFormat="1" applyBorder="1" applyAlignment="1">
      <alignment horizontal="right" vertical="top" wrapText="1"/>
      <protection/>
    </xf>
    <xf numFmtId="0" fontId="0" fillId="0" borderId="38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2" fontId="29" fillId="0" borderId="45" xfId="42" applyNumberFormat="1" applyBorder="1" applyAlignment="1">
      <alignment horizontal="right" vertical="top" wrapText="1"/>
      <protection/>
    </xf>
    <xf numFmtId="0" fontId="7" fillId="0" borderId="34" xfId="75" applyFont="1" applyBorder="1" applyAlignment="1">
      <alignment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9" fillId="0" borderId="30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0" xfId="39" applyNumberFormat="1" applyBorder="1" applyAlignment="1">
      <alignment horizontal="right" vertical="top" wrapText="1"/>
      <protection/>
    </xf>
    <xf numFmtId="0" fontId="0" fillId="0" borderId="53" xfId="0" applyFill="1" applyBorder="1" applyAlignment="1">
      <alignment horizontal="left" vertical="justify" wrapText="1"/>
    </xf>
    <xf numFmtId="0" fontId="0" fillId="0" borderId="36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29" fillId="0" borderId="47" xfId="37" applyBorder="1" applyAlignment="1" quotePrefix="1">
      <alignment horizontal="lef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0" fillId="0" borderId="40" xfId="0" applyBorder="1" applyAlignment="1">
      <alignment wrapText="1"/>
    </xf>
    <xf numFmtId="0" fontId="29" fillId="0" borderId="55" xfId="34" applyBorder="1" applyAlignment="1">
      <alignment horizontal="right" vertical="top" wrapText="1"/>
      <protection/>
    </xf>
    <xf numFmtId="0" fontId="0" fillId="0" borderId="35" xfId="0" applyBorder="1" applyAlignment="1">
      <alignment wrapText="1"/>
    </xf>
    <xf numFmtId="0" fontId="29" fillId="0" borderId="47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29" fillId="0" borderId="47" xfId="33" applyBorder="1" applyAlignment="1" quotePrefix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6" xfId="33" applyBorder="1" applyAlignment="1">
      <alignment horizontal="lef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9" fillId="0" borderId="36" xfId="34" applyBorder="1" applyAlignment="1">
      <alignment horizontal="righ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top" wrapText="1"/>
      <protection/>
    </xf>
    <xf numFmtId="0" fontId="30" fillId="0" borderId="0" xfId="53" applyAlignment="1">
      <alignment horizontal="center" vertical="top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39" xfId="52" applyBorder="1" applyAlignment="1" quotePrefix="1">
      <alignment horizontal="center" vertical="center" wrapText="1"/>
      <protection/>
    </xf>
    <xf numFmtId="0" fontId="30" fillId="0" borderId="54" xfId="52" applyBorder="1" applyAlignment="1" quotePrefix="1">
      <alignment horizontal="center" vertical="center" wrapText="1"/>
      <protection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44" xfId="52" applyBorder="1" applyAlignment="1">
      <alignment horizontal="center" vertical="center" wrapText="1"/>
      <protection/>
    </xf>
    <xf numFmtId="2" fontId="29" fillId="0" borderId="56" xfId="41" applyNumberFormat="1" applyBorder="1" applyAlignment="1">
      <alignment horizontal="center" vertical="top" wrapText="1"/>
      <protection/>
    </xf>
    <xf numFmtId="2" fontId="29" fillId="0" borderId="20" xfId="41" applyNumberFormat="1" applyBorder="1" applyAlignment="1">
      <alignment horizontal="center" vertical="top" wrapText="1"/>
      <protection/>
    </xf>
    <xf numFmtId="2" fontId="29" fillId="0" borderId="26" xfId="41" applyNumberFormat="1" applyBorder="1" applyAlignment="1">
      <alignment horizontal="center" vertical="top" wrapText="1"/>
      <protection/>
    </xf>
    <xf numFmtId="2" fontId="29" fillId="0" borderId="30" xfId="40" applyNumberFormat="1" applyBorder="1" applyAlignment="1">
      <alignment horizontal="center" vertical="top" wrapText="1"/>
      <protection/>
    </xf>
    <xf numFmtId="2" fontId="29" fillId="0" borderId="26" xfId="40" applyNumberFormat="1" applyBorder="1" applyAlignment="1">
      <alignment horizontal="center" vertical="top" wrapText="1"/>
      <protection/>
    </xf>
    <xf numFmtId="0" fontId="7" fillId="0" borderId="53" xfId="75" applyFont="1" applyBorder="1" applyAlignment="1">
      <alignment horizontal="left" vertical="center" wrapText="1"/>
      <protection/>
    </xf>
    <xf numFmtId="0" fontId="7" fillId="0" borderId="36" xfId="75" applyFont="1" applyBorder="1" applyAlignment="1">
      <alignment horizontal="left" vertical="center" wrapText="1"/>
      <protection/>
    </xf>
    <xf numFmtId="0" fontId="7" fillId="0" borderId="38" xfId="75" applyFont="1" applyBorder="1" applyAlignment="1">
      <alignment horizontal="left" vertical="center" wrapText="1"/>
      <protection/>
    </xf>
    <xf numFmtId="0" fontId="29" fillId="0" borderId="39" xfId="44" applyBorder="1" applyAlignment="1">
      <alignment horizontal="left" vertical="top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SheetLayoutView="100" zoomScalePageLayoutView="0" workbookViewId="0" topLeftCell="A34">
      <selection activeCell="J42" sqref="J42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00390625" style="1" customWidth="1"/>
    <col min="5" max="5" width="7.28125" style="1" customWidth="1"/>
    <col min="6" max="6" width="12.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1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57421875" style="1" customWidth="1"/>
    <col min="18" max="18" width="2.57421875" style="1" customWidth="1"/>
    <col min="19" max="19" width="7.8515625" style="1" customWidth="1"/>
    <col min="20" max="20" width="22.8515625" style="1" customWidth="1"/>
    <col min="21" max="16384" width="9.140625" style="1" customWidth="1"/>
  </cols>
  <sheetData>
    <row r="1" spans="3:18" ht="17.25" customHeight="1">
      <c r="C1" s="167" t="s">
        <v>0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3:18" ht="0" customHeight="1" hidden="1"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4:16" ht="11.25" customHeight="1">
      <c r="D3" s="169" t="s">
        <v>1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ht="0.75" customHeight="1"/>
    <row r="5" spans="3:15" ht="18" customHeight="1">
      <c r="C5" s="171" t="s">
        <v>2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ht="2.25" customHeight="1"/>
    <row r="7" spans="1:20" ht="48" customHeight="1">
      <c r="A7" s="2" t="s">
        <v>3</v>
      </c>
      <c r="B7" s="173" t="s">
        <v>4</v>
      </c>
      <c r="C7" s="154"/>
      <c r="D7" s="151"/>
      <c r="E7" s="3" t="s">
        <v>5</v>
      </c>
      <c r="F7" s="2" t="s">
        <v>6</v>
      </c>
      <c r="H7" s="4" t="s">
        <v>7</v>
      </c>
      <c r="J7" s="2" t="s">
        <v>8</v>
      </c>
      <c r="L7" s="174" t="s">
        <v>9</v>
      </c>
      <c r="M7" s="150"/>
      <c r="O7" s="173" t="s">
        <v>10</v>
      </c>
      <c r="P7" s="154"/>
      <c r="Q7" s="151"/>
      <c r="R7" s="175" t="s">
        <v>11</v>
      </c>
      <c r="S7" s="176"/>
      <c r="T7" s="2" t="s">
        <v>12</v>
      </c>
    </row>
    <row r="8" spans="1:20" ht="15" customHeight="1">
      <c r="A8" s="5"/>
      <c r="B8" s="82" t="s">
        <v>13</v>
      </c>
      <c r="C8" s="154"/>
      <c r="D8" s="151"/>
      <c r="E8" s="48" t="s">
        <v>39</v>
      </c>
      <c r="F8" s="49" t="s">
        <v>26</v>
      </c>
      <c r="H8" s="50">
        <f>H9+H10</f>
        <v>3323.5</v>
      </c>
      <c r="J8" s="155"/>
      <c r="K8" s="156"/>
      <c r="M8" s="90"/>
      <c r="N8" s="151"/>
      <c r="O8" s="157"/>
      <c r="P8" s="158"/>
      <c r="Q8" s="159"/>
      <c r="R8" s="90"/>
      <c r="S8" s="151"/>
      <c r="T8" s="7"/>
    </row>
    <row r="9" spans="1:20" ht="15" customHeight="1">
      <c r="A9" s="8"/>
      <c r="B9" s="160" t="s">
        <v>14</v>
      </c>
      <c r="C9" s="161"/>
      <c r="D9" s="162"/>
      <c r="E9" s="51" t="s">
        <v>39</v>
      </c>
      <c r="F9" s="52" t="s">
        <v>26</v>
      </c>
      <c r="H9" s="49" t="s">
        <v>40</v>
      </c>
      <c r="J9" s="163"/>
      <c r="K9" s="164"/>
      <c r="M9" s="90"/>
      <c r="N9" s="151"/>
      <c r="O9" s="101"/>
      <c r="P9" s="165"/>
      <c r="Q9" s="166"/>
      <c r="R9" s="90"/>
      <c r="S9" s="151"/>
      <c r="T9" s="10"/>
    </row>
    <row r="10" spans="1:20" ht="15" customHeight="1">
      <c r="A10" s="8"/>
      <c r="B10" s="128" t="s">
        <v>15</v>
      </c>
      <c r="C10" s="137"/>
      <c r="D10" s="138"/>
      <c r="E10" s="51" t="s">
        <v>39</v>
      </c>
      <c r="F10" s="53" t="s">
        <v>26</v>
      </c>
      <c r="H10" s="54">
        <v>156.4</v>
      </c>
      <c r="J10" s="149"/>
      <c r="K10" s="150"/>
      <c r="M10" s="90"/>
      <c r="N10" s="151"/>
      <c r="O10" s="104"/>
      <c r="P10" s="152"/>
      <c r="Q10" s="153"/>
      <c r="R10" s="90"/>
      <c r="S10" s="151"/>
      <c r="T10" s="11"/>
    </row>
    <row r="11" spans="1:20" ht="26.25" customHeight="1">
      <c r="A11" s="12">
        <v>1</v>
      </c>
      <c r="B11" s="98" t="s">
        <v>16</v>
      </c>
      <c r="C11" s="154"/>
      <c r="D11" s="151"/>
      <c r="E11" s="51" t="s">
        <v>41</v>
      </c>
      <c r="F11" s="9">
        <v>10.34</v>
      </c>
      <c r="H11" s="9">
        <v>392973.96</v>
      </c>
      <c r="J11" s="89">
        <v>384838.74</v>
      </c>
      <c r="K11" s="151"/>
      <c r="M11" s="9">
        <v>392973.96</v>
      </c>
      <c r="N11" s="13"/>
      <c r="O11" s="89">
        <v>-8135.22</v>
      </c>
      <c r="P11" s="154"/>
      <c r="Q11" s="151"/>
      <c r="R11" s="90">
        <v>8135.22</v>
      </c>
      <c r="S11" s="151"/>
      <c r="T11" s="55" t="s">
        <v>42</v>
      </c>
    </row>
    <row r="12" spans="1:20" ht="28.5" customHeight="1">
      <c r="A12" s="14">
        <v>1.1</v>
      </c>
      <c r="B12" s="141" t="s">
        <v>17</v>
      </c>
      <c r="C12" s="142"/>
      <c r="D12" s="143"/>
      <c r="E12" s="51" t="s">
        <v>41</v>
      </c>
      <c r="F12" s="15">
        <v>1.09</v>
      </c>
      <c r="H12" s="16">
        <v>41425.68</v>
      </c>
      <c r="J12" s="144">
        <v>40568.1</v>
      </c>
      <c r="K12" s="143"/>
      <c r="M12" s="135">
        <v>41425.68</v>
      </c>
      <c r="N12" s="116"/>
      <c r="O12" s="177">
        <v>-857.58</v>
      </c>
      <c r="P12" s="178"/>
      <c r="Q12" s="179"/>
      <c r="R12" s="180">
        <v>857.58</v>
      </c>
      <c r="S12" s="181"/>
      <c r="T12" s="56" t="s">
        <v>43</v>
      </c>
    </row>
    <row r="13" spans="1:20" ht="15">
      <c r="A13" s="17">
        <v>1.2</v>
      </c>
      <c r="B13" s="121" t="s">
        <v>18</v>
      </c>
      <c r="C13" s="122"/>
      <c r="D13" s="123"/>
      <c r="E13" s="51" t="s">
        <v>41</v>
      </c>
      <c r="F13" s="18">
        <v>1.89</v>
      </c>
      <c r="H13" s="19">
        <v>71829.84</v>
      </c>
      <c r="J13" s="124">
        <v>70342.87</v>
      </c>
      <c r="K13" s="125"/>
      <c r="M13" s="126">
        <v>71829.84</v>
      </c>
      <c r="N13" s="123"/>
      <c r="O13" s="126">
        <v>-1486.97</v>
      </c>
      <c r="P13" s="122"/>
      <c r="Q13" s="123"/>
      <c r="R13" s="126">
        <v>1486.97</v>
      </c>
      <c r="S13" s="123"/>
      <c r="T13" s="56" t="s">
        <v>43</v>
      </c>
    </row>
    <row r="14" spans="1:20" ht="15" customHeight="1">
      <c r="A14" s="20">
        <v>1.3</v>
      </c>
      <c r="B14" s="129" t="s">
        <v>19</v>
      </c>
      <c r="C14" s="130"/>
      <c r="D14" s="131"/>
      <c r="E14" s="51" t="s">
        <v>41</v>
      </c>
      <c r="F14" s="21">
        <v>3.04</v>
      </c>
      <c r="H14" s="22">
        <v>115535.88</v>
      </c>
      <c r="J14" s="132">
        <v>113144.09</v>
      </c>
      <c r="K14" s="133"/>
      <c r="M14" s="108">
        <v>115535.88</v>
      </c>
      <c r="N14" s="102"/>
      <c r="O14" s="108">
        <v>-2391.79</v>
      </c>
      <c r="P14" s="134"/>
      <c r="Q14" s="102"/>
      <c r="R14" s="108">
        <v>2391.79</v>
      </c>
      <c r="S14" s="102"/>
      <c r="T14" s="56" t="s">
        <v>43</v>
      </c>
    </row>
    <row r="15" spans="1:20" ht="15" customHeight="1">
      <c r="A15" s="20">
        <v>1.4</v>
      </c>
      <c r="B15" s="128" t="s">
        <v>20</v>
      </c>
      <c r="C15" s="137"/>
      <c r="D15" s="138"/>
      <c r="E15" s="51" t="s">
        <v>41</v>
      </c>
      <c r="F15" s="21">
        <v>2.3</v>
      </c>
      <c r="H15" s="22">
        <v>87411.96</v>
      </c>
      <c r="J15" s="139">
        <v>85602.38</v>
      </c>
      <c r="K15" s="140"/>
      <c r="M15" s="114">
        <v>87411.96</v>
      </c>
      <c r="N15" s="105"/>
      <c r="O15" s="114">
        <v>-1809.58</v>
      </c>
      <c r="P15" s="127"/>
      <c r="Q15" s="105"/>
      <c r="R15" s="114">
        <v>1809.58</v>
      </c>
      <c r="S15" s="105"/>
      <c r="T15" s="57" t="s">
        <v>44</v>
      </c>
    </row>
    <row r="16" spans="1:20" ht="15" customHeight="1">
      <c r="A16" s="20">
        <v>1.5</v>
      </c>
      <c r="B16" s="128" t="s">
        <v>21</v>
      </c>
      <c r="C16" s="127"/>
      <c r="D16" s="105"/>
      <c r="E16" s="51" t="s">
        <v>41</v>
      </c>
      <c r="F16" s="22">
        <v>1.32</v>
      </c>
      <c r="H16" s="22">
        <v>50166.84</v>
      </c>
      <c r="J16" s="114">
        <v>49128.31</v>
      </c>
      <c r="K16" s="105"/>
      <c r="M16" s="114">
        <v>50166.84</v>
      </c>
      <c r="N16" s="105"/>
      <c r="O16" s="114">
        <v>-1038.53</v>
      </c>
      <c r="P16" s="127"/>
      <c r="Q16" s="105"/>
      <c r="R16" s="114">
        <v>1038.53</v>
      </c>
      <c r="S16" s="105"/>
      <c r="T16" s="57" t="s">
        <v>45</v>
      </c>
    </row>
    <row r="17" spans="1:20" ht="14.25" customHeight="1">
      <c r="A17" s="24">
        <v>1.6</v>
      </c>
      <c r="B17" s="148" t="s">
        <v>22</v>
      </c>
      <c r="C17" s="118"/>
      <c r="D17" s="116"/>
      <c r="E17" s="51" t="s">
        <v>41</v>
      </c>
      <c r="F17" s="25">
        <v>0.38</v>
      </c>
      <c r="H17" s="26">
        <v>14442</v>
      </c>
      <c r="J17" s="115">
        <v>14143.03</v>
      </c>
      <c r="K17" s="116"/>
      <c r="M17" s="115">
        <v>14442</v>
      </c>
      <c r="N17" s="116"/>
      <c r="O17" s="117">
        <v>-298.97</v>
      </c>
      <c r="P17" s="118"/>
      <c r="Q17" s="119"/>
      <c r="R17" s="120">
        <v>298.97</v>
      </c>
      <c r="S17" s="119"/>
      <c r="T17" s="57" t="s">
        <v>46</v>
      </c>
    </row>
    <row r="18" spans="1:20" ht="35.25" customHeight="1">
      <c r="A18" s="17">
        <v>1.7</v>
      </c>
      <c r="B18" s="121" t="s">
        <v>23</v>
      </c>
      <c r="C18" s="122"/>
      <c r="D18" s="123"/>
      <c r="E18" s="51" t="s">
        <v>41</v>
      </c>
      <c r="F18" s="18">
        <v>0.16</v>
      </c>
      <c r="H18" s="19">
        <v>6080.88</v>
      </c>
      <c r="J18" s="124">
        <v>5955</v>
      </c>
      <c r="K18" s="125"/>
      <c r="M18" s="126">
        <v>6080.88</v>
      </c>
      <c r="N18" s="123"/>
      <c r="O18" s="126">
        <v>-125.88</v>
      </c>
      <c r="P18" s="122"/>
      <c r="Q18" s="123"/>
      <c r="R18" s="126">
        <v>125.88</v>
      </c>
      <c r="S18" s="123"/>
      <c r="T18" s="61" t="s">
        <v>47</v>
      </c>
    </row>
    <row r="19" spans="1:20" ht="15" customHeight="1">
      <c r="A19" s="20">
        <v>1.8</v>
      </c>
      <c r="B19" s="128" t="s">
        <v>24</v>
      </c>
      <c r="C19" s="137"/>
      <c r="D19" s="138"/>
      <c r="E19" s="51" t="s">
        <v>41</v>
      </c>
      <c r="F19" s="27">
        <v>0.1</v>
      </c>
      <c r="H19" s="22">
        <v>3800.52</v>
      </c>
      <c r="J19" s="85">
        <v>3721.86</v>
      </c>
      <c r="K19" s="84"/>
      <c r="M19" s="108">
        <v>3800.52</v>
      </c>
      <c r="N19" s="102"/>
      <c r="O19" s="89">
        <v>-78.66</v>
      </c>
      <c r="P19" s="83"/>
      <c r="Q19" s="86"/>
      <c r="R19" s="108">
        <v>78.66</v>
      </c>
      <c r="S19" s="102"/>
      <c r="T19" s="57" t="s">
        <v>48</v>
      </c>
    </row>
    <row r="20" spans="1:20" ht="15" customHeight="1">
      <c r="A20" s="20">
        <v>1.9</v>
      </c>
      <c r="B20" s="82" t="s">
        <v>25</v>
      </c>
      <c r="C20" s="99"/>
      <c r="D20" s="100"/>
      <c r="E20" s="51" t="s">
        <v>41</v>
      </c>
      <c r="F20" s="29">
        <v>0.06</v>
      </c>
      <c r="H20" s="22">
        <v>2280.36</v>
      </c>
      <c r="J20" s="85">
        <v>2233.15</v>
      </c>
      <c r="K20" s="84"/>
      <c r="M20" s="114">
        <v>2280.36</v>
      </c>
      <c r="N20" s="105"/>
      <c r="O20" s="89">
        <v>-47.21</v>
      </c>
      <c r="P20" s="83"/>
      <c r="Q20" s="86"/>
      <c r="R20" s="114">
        <v>47.21</v>
      </c>
      <c r="S20" s="105"/>
      <c r="T20" s="58" t="s">
        <v>74</v>
      </c>
    </row>
    <row r="21" spans="1:20" ht="14.25" customHeight="1">
      <c r="A21" s="30">
        <v>2</v>
      </c>
      <c r="B21" s="98" t="s">
        <v>27</v>
      </c>
      <c r="C21" s="106"/>
      <c r="D21" s="107"/>
      <c r="E21" s="51" t="s">
        <v>41</v>
      </c>
      <c r="F21" s="31" t="s">
        <v>28</v>
      </c>
      <c r="H21" s="22">
        <v>11750.13</v>
      </c>
      <c r="J21" s="85">
        <v>11479.38</v>
      </c>
      <c r="K21" s="84"/>
      <c r="M21" s="108">
        <v>11750.13</v>
      </c>
      <c r="N21" s="102"/>
      <c r="O21" s="89">
        <v>-270.75</v>
      </c>
      <c r="P21" s="83"/>
      <c r="Q21" s="86"/>
      <c r="R21" s="108">
        <v>270.75</v>
      </c>
      <c r="S21" s="102"/>
      <c r="T21" s="59" t="s">
        <v>49</v>
      </c>
    </row>
    <row r="22" spans="1:20" ht="14.25" customHeight="1">
      <c r="A22" s="30"/>
      <c r="B22" s="98"/>
      <c r="C22" s="106"/>
      <c r="D22" s="107"/>
      <c r="E22" s="51"/>
      <c r="F22" s="28"/>
      <c r="H22" s="23"/>
      <c r="J22" s="88"/>
      <c r="K22" s="84"/>
      <c r="M22" s="104"/>
      <c r="N22" s="105"/>
      <c r="O22" s="90"/>
      <c r="P22" s="103"/>
      <c r="Q22" s="91"/>
      <c r="R22" s="104"/>
      <c r="S22" s="105"/>
      <c r="T22" s="28"/>
    </row>
    <row r="23" spans="1:20" ht="15" customHeight="1">
      <c r="A23" s="30">
        <v>3</v>
      </c>
      <c r="B23" s="98" t="s">
        <v>29</v>
      </c>
      <c r="C23" s="106"/>
      <c r="D23" s="107"/>
      <c r="E23" s="51" t="s">
        <v>41</v>
      </c>
      <c r="F23" s="32">
        <v>2.06</v>
      </c>
      <c r="H23" s="23"/>
      <c r="J23" s="85">
        <f>J24+J25-J27</f>
        <v>407549.00000000006</v>
      </c>
      <c r="K23" s="84"/>
      <c r="M23" s="108">
        <v>383709.43</v>
      </c>
      <c r="N23" s="102"/>
      <c r="O23" s="89">
        <f>J23-M23</f>
        <v>23839.570000000065</v>
      </c>
      <c r="P23" s="83"/>
      <c r="Q23" s="86"/>
      <c r="R23" s="101"/>
      <c r="S23" s="102"/>
      <c r="T23" s="28"/>
    </row>
    <row r="24" spans="1:20" ht="15" customHeight="1">
      <c r="A24" s="20"/>
      <c r="B24" s="82" t="s">
        <v>30</v>
      </c>
      <c r="C24" s="99"/>
      <c r="D24" s="100"/>
      <c r="E24" s="51" t="s">
        <v>41</v>
      </c>
      <c r="F24" s="33"/>
      <c r="H24" s="22">
        <v>78290.52</v>
      </c>
      <c r="J24" s="85">
        <v>76673.41</v>
      </c>
      <c r="K24" s="84"/>
      <c r="M24" s="101"/>
      <c r="N24" s="102"/>
      <c r="O24" s="90"/>
      <c r="P24" s="103"/>
      <c r="Q24" s="91"/>
      <c r="R24" s="101"/>
      <c r="S24" s="102"/>
      <c r="T24" s="33"/>
    </row>
    <row r="25" spans="1:20" ht="15" customHeight="1">
      <c r="A25" s="20"/>
      <c r="B25" s="82" t="s">
        <v>31</v>
      </c>
      <c r="C25" s="99"/>
      <c r="D25" s="100"/>
      <c r="E25" s="51" t="s">
        <v>41</v>
      </c>
      <c r="F25" s="34"/>
      <c r="H25" s="23"/>
      <c r="J25" s="89">
        <v>339281.51</v>
      </c>
      <c r="K25" s="86"/>
      <c r="M25" s="104"/>
      <c r="N25" s="105"/>
      <c r="O25" s="90"/>
      <c r="P25" s="103"/>
      <c r="Q25" s="91"/>
      <c r="R25" s="104"/>
      <c r="S25" s="105"/>
      <c r="T25" s="34"/>
    </row>
    <row r="26" spans="1:20" ht="14.25" customHeight="1">
      <c r="A26" s="35"/>
      <c r="B26" s="92" t="s">
        <v>32</v>
      </c>
      <c r="C26" s="83"/>
      <c r="D26" s="86"/>
      <c r="E26" s="51" t="s">
        <v>41</v>
      </c>
      <c r="F26" s="36"/>
      <c r="H26" s="37"/>
      <c r="J26" s="93"/>
      <c r="K26" s="86"/>
      <c r="M26" s="94">
        <v>383709.43</v>
      </c>
      <c r="N26" s="86"/>
      <c r="O26" s="95"/>
      <c r="P26" s="83"/>
      <c r="Q26" s="84"/>
      <c r="R26" s="96"/>
      <c r="S26" s="97"/>
      <c r="T26" s="36"/>
    </row>
    <row r="27" spans="1:20" ht="14.25" customHeight="1">
      <c r="A27" s="35"/>
      <c r="B27" s="185" t="s">
        <v>73</v>
      </c>
      <c r="C27" s="83"/>
      <c r="D27" s="86"/>
      <c r="E27" s="51" t="s">
        <v>41</v>
      </c>
      <c r="F27" s="6"/>
      <c r="H27" s="39"/>
      <c r="J27" s="90">
        <v>8405.92</v>
      </c>
      <c r="K27" s="86"/>
      <c r="M27" s="88"/>
      <c r="N27" s="86"/>
      <c r="O27" s="90"/>
      <c r="P27" s="83"/>
      <c r="Q27" s="86"/>
      <c r="R27" s="90"/>
      <c r="S27" s="91"/>
      <c r="T27" s="6"/>
    </row>
    <row r="28" spans="1:20" ht="14.25" customHeight="1">
      <c r="A28" s="38"/>
      <c r="B28" s="82" t="s">
        <v>26</v>
      </c>
      <c r="C28" s="83"/>
      <c r="D28" s="86"/>
      <c r="E28" s="51"/>
      <c r="F28" s="6"/>
      <c r="H28" s="39"/>
      <c r="J28" s="90"/>
      <c r="K28" s="86"/>
      <c r="M28" s="88"/>
      <c r="N28" s="86"/>
      <c r="O28" s="90"/>
      <c r="P28" s="83"/>
      <c r="Q28" s="86"/>
      <c r="R28" s="90"/>
      <c r="S28" s="91"/>
      <c r="T28" s="6"/>
    </row>
    <row r="29" spans="1:20" ht="15" customHeight="1">
      <c r="A29" s="40">
        <v>4</v>
      </c>
      <c r="B29" s="98" t="s">
        <v>33</v>
      </c>
      <c r="C29" s="83"/>
      <c r="D29" s="86"/>
      <c r="E29" s="51" t="s">
        <v>41</v>
      </c>
      <c r="F29" s="6"/>
      <c r="H29" s="41">
        <v>1546837.15</v>
      </c>
      <c r="J29" s="89">
        <v>1506858.04</v>
      </c>
      <c r="K29" s="86"/>
      <c r="M29" s="85">
        <v>1546837.15</v>
      </c>
      <c r="N29" s="86"/>
      <c r="O29" s="89">
        <v>-46909.93</v>
      </c>
      <c r="P29" s="83"/>
      <c r="Q29" s="86"/>
      <c r="R29" s="89">
        <v>46909.93</v>
      </c>
      <c r="S29" s="86"/>
      <c r="T29" s="6"/>
    </row>
    <row r="30" spans="1:20" ht="15" customHeight="1">
      <c r="A30" s="42"/>
      <c r="B30" s="82" t="s">
        <v>34</v>
      </c>
      <c r="C30" s="83"/>
      <c r="D30" s="86"/>
      <c r="E30" s="51" t="s">
        <v>41</v>
      </c>
      <c r="F30" s="6"/>
      <c r="H30" s="43">
        <v>26223.67</v>
      </c>
      <c r="J30" s="89">
        <v>25203.73</v>
      </c>
      <c r="K30" s="86"/>
      <c r="M30" s="85">
        <v>26223.67</v>
      </c>
      <c r="N30" s="86"/>
      <c r="O30" s="89">
        <v>-1019.94</v>
      </c>
      <c r="P30" s="83"/>
      <c r="Q30" s="86"/>
      <c r="R30" s="89">
        <v>1019.94</v>
      </c>
      <c r="S30" s="86"/>
      <c r="T30" s="60" t="s">
        <v>50</v>
      </c>
    </row>
    <row r="31" spans="1:20" ht="15" customHeight="1">
      <c r="A31" s="44"/>
      <c r="B31" s="82" t="s">
        <v>35</v>
      </c>
      <c r="C31" s="83"/>
      <c r="D31" s="84"/>
      <c r="E31" s="51" t="s">
        <v>41</v>
      </c>
      <c r="F31" s="45"/>
      <c r="H31" s="46">
        <v>136515.45</v>
      </c>
      <c r="J31" s="85">
        <v>138276.82</v>
      </c>
      <c r="K31" s="86"/>
      <c r="M31" s="85">
        <v>136515.45</v>
      </c>
      <c r="N31" s="84"/>
      <c r="O31" s="85"/>
      <c r="P31" s="83"/>
      <c r="Q31" s="84"/>
      <c r="R31" s="88"/>
      <c r="S31" s="84"/>
      <c r="T31" s="57" t="s">
        <v>51</v>
      </c>
    </row>
    <row r="32" spans="1:20" ht="15" customHeight="1">
      <c r="A32" s="44"/>
      <c r="B32" s="82" t="s">
        <v>36</v>
      </c>
      <c r="C32" s="83"/>
      <c r="D32" s="84"/>
      <c r="E32" s="51" t="s">
        <v>41</v>
      </c>
      <c r="F32" s="47"/>
      <c r="H32" s="46">
        <v>466228.04</v>
      </c>
      <c r="J32" s="85">
        <v>469581.44</v>
      </c>
      <c r="K32" s="86"/>
      <c r="M32" s="85">
        <v>466228.04</v>
      </c>
      <c r="N32" s="84"/>
      <c r="O32" s="85"/>
      <c r="P32" s="83"/>
      <c r="Q32" s="84"/>
      <c r="R32" s="88"/>
      <c r="S32" s="84"/>
      <c r="T32" s="57" t="s">
        <v>52</v>
      </c>
    </row>
    <row r="33" spans="1:20" ht="15" customHeight="1">
      <c r="A33" s="44"/>
      <c r="B33" s="82" t="s">
        <v>37</v>
      </c>
      <c r="C33" s="83"/>
      <c r="D33" s="84"/>
      <c r="E33" s="51" t="s">
        <v>41</v>
      </c>
      <c r="F33" s="47"/>
      <c r="H33" s="46">
        <v>141531.58</v>
      </c>
      <c r="J33" s="85">
        <v>143347.63</v>
      </c>
      <c r="K33" s="86"/>
      <c r="M33" s="85">
        <v>141531.58</v>
      </c>
      <c r="N33" s="84"/>
      <c r="O33" s="85"/>
      <c r="P33" s="83"/>
      <c r="Q33" s="84"/>
      <c r="R33" s="88"/>
      <c r="S33" s="84"/>
      <c r="T33" s="57" t="s">
        <v>51</v>
      </c>
    </row>
    <row r="34" spans="1:20" ht="15" customHeight="1">
      <c r="A34" s="44"/>
      <c r="B34" s="82" t="s">
        <v>38</v>
      </c>
      <c r="C34" s="83"/>
      <c r="D34" s="84"/>
      <c r="E34" s="51" t="s">
        <v>41</v>
      </c>
      <c r="F34" s="47"/>
      <c r="H34" s="46">
        <v>776338.41</v>
      </c>
      <c r="J34" s="85">
        <v>730448.42</v>
      </c>
      <c r="K34" s="86"/>
      <c r="M34" s="85">
        <v>776338.41</v>
      </c>
      <c r="N34" s="84"/>
      <c r="O34" s="85">
        <v>-45889.99</v>
      </c>
      <c r="P34" s="83"/>
      <c r="Q34" s="84"/>
      <c r="R34" s="85">
        <v>45889.99</v>
      </c>
      <c r="S34" s="87"/>
      <c r="T34" s="57" t="s">
        <v>52</v>
      </c>
    </row>
    <row r="35" ht="15" customHeight="1"/>
    <row r="36" spans="1:13" ht="25.5" customHeight="1">
      <c r="A36" s="182" t="s">
        <v>62</v>
      </c>
      <c r="B36" s="183"/>
      <c r="C36" s="183"/>
      <c r="D36" s="183"/>
      <c r="E36" s="184"/>
      <c r="F36" s="62">
        <f>SUM(F37:F44)</f>
        <v>383709.43</v>
      </c>
      <c r="G36" s="63"/>
      <c r="H36" s="63"/>
      <c r="I36" s="63"/>
      <c r="J36" s="63"/>
      <c r="K36" s="63"/>
      <c r="L36" s="63"/>
      <c r="M36" s="63"/>
    </row>
    <row r="37" spans="1:13" ht="15">
      <c r="A37" s="145" t="s">
        <v>65</v>
      </c>
      <c r="B37" s="146"/>
      <c r="C37" s="146"/>
      <c r="D37" s="146"/>
      <c r="E37" s="147"/>
      <c r="F37" s="64">
        <v>15524</v>
      </c>
      <c r="G37" s="63"/>
      <c r="H37" s="63"/>
      <c r="I37" s="63"/>
      <c r="J37" s="63"/>
      <c r="K37" s="63"/>
      <c r="L37" s="63"/>
      <c r="M37" s="63"/>
    </row>
    <row r="38" spans="1:13" ht="31.5" customHeight="1">
      <c r="A38" s="145" t="s">
        <v>66</v>
      </c>
      <c r="B38" s="146"/>
      <c r="C38" s="146"/>
      <c r="D38" s="146"/>
      <c r="E38" s="147"/>
      <c r="F38" s="65">
        <v>3450</v>
      </c>
      <c r="G38" s="63"/>
      <c r="H38" s="63"/>
      <c r="I38" s="63"/>
      <c r="J38" s="63"/>
      <c r="K38" s="63"/>
      <c r="L38" s="63"/>
      <c r="M38" s="63"/>
    </row>
    <row r="39" spans="1:13" ht="15">
      <c r="A39" s="145" t="s">
        <v>67</v>
      </c>
      <c r="B39" s="146"/>
      <c r="C39" s="146"/>
      <c r="D39" s="146"/>
      <c r="E39" s="147"/>
      <c r="F39" s="65">
        <v>1035</v>
      </c>
      <c r="G39" s="63"/>
      <c r="H39" s="63"/>
      <c r="I39" s="63"/>
      <c r="J39" s="63"/>
      <c r="K39" s="63"/>
      <c r="L39" s="63"/>
      <c r="M39" s="63"/>
    </row>
    <row r="40" spans="1:13" ht="15">
      <c r="A40" s="145" t="s">
        <v>68</v>
      </c>
      <c r="B40" s="146"/>
      <c r="C40" s="146"/>
      <c r="D40" s="146"/>
      <c r="E40" s="147"/>
      <c r="F40" s="65">
        <v>42719</v>
      </c>
      <c r="G40" s="63"/>
      <c r="H40" s="63"/>
      <c r="I40" s="63"/>
      <c r="J40" s="63"/>
      <c r="K40" s="63"/>
      <c r="L40" s="63"/>
      <c r="M40" s="63"/>
    </row>
    <row r="41" spans="1:13" ht="15">
      <c r="A41" s="145" t="s">
        <v>69</v>
      </c>
      <c r="B41" s="146"/>
      <c r="C41" s="146"/>
      <c r="D41" s="146"/>
      <c r="E41" s="147"/>
      <c r="F41" s="65">
        <v>2280</v>
      </c>
      <c r="G41" s="63"/>
      <c r="H41" s="63"/>
      <c r="I41" s="63"/>
      <c r="J41" s="63"/>
      <c r="K41" s="63"/>
      <c r="L41" s="63"/>
      <c r="M41" s="63"/>
    </row>
    <row r="42" spans="1:13" ht="15">
      <c r="A42" s="145" t="s">
        <v>70</v>
      </c>
      <c r="B42" s="146"/>
      <c r="C42" s="146"/>
      <c r="D42" s="146"/>
      <c r="E42" s="147"/>
      <c r="F42" s="65">
        <v>17860</v>
      </c>
      <c r="G42" s="63"/>
      <c r="H42" s="63"/>
      <c r="I42" s="63"/>
      <c r="J42" s="63"/>
      <c r="K42" s="63"/>
      <c r="L42" s="63"/>
      <c r="M42" s="63"/>
    </row>
    <row r="43" spans="1:13" ht="15">
      <c r="A43" s="145" t="s">
        <v>71</v>
      </c>
      <c r="B43" s="146"/>
      <c r="C43" s="146"/>
      <c r="D43" s="146"/>
      <c r="E43" s="147"/>
      <c r="F43" s="65">
        <v>215493.43</v>
      </c>
      <c r="G43" s="63"/>
      <c r="H43" s="63"/>
      <c r="I43" s="63"/>
      <c r="J43" s="63"/>
      <c r="K43" s="63"/>
      <c r="L43" s="63"/>
      <c r="M43" s="63"/>
    </row>
    <row r="44" spans="1:13" ht="30.75" customHeight="1">
      <c r="A44" s="145" t="s">
        <v>72</v>
      </c>
      <c r="B44" s="146"/>
      <c r="C44" s="146"/>
      <c r="D44" s="146"/>
      <c r="E44" s="147"/>
      <c r="F44" s="65">
        <v>85348</v>
      </c>
      <c r="G44" s="63"/>
      <c r="H44" s="63"/>
      <c r="I44" s="63"/>
      <c r="J44" s="63"/>
      <c r="K44" s="63"/>
      <c r="L44" s="63"/>
      <c r="M44" s="63"/>
    </row>
    <row r="45" spans="1:13" ht="1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5">
      <c r="A47" s="136" t="s">
        <v>63</v>
      </c>
      <c r="B47" s="112"/>
      <c r="C47" s="112"/>
      <c r="D47" s="112"/>
      <c r="E47" s="112"/>
      <c r="F47" s="67">
        <f>F48+F49</f>
        <v>6750</v>
      </c>
      <c r="G47" s="63"/>
      <c r="H47" s="63"/>
      <c r="I47" s="63"/>
      <c r="J47" s="63"/>
      <c r="K47" s="63"/>
      <c r="L47" s="63"/>
      <c r="M47" s="63"/>
    </row>
    <row r="48" spans="1:13" ht="15">
      <c r="A48" s="111" t="s">
        <v>53</v>
      </c>
      <c r="B48" s="111"/>
      <c r="C48" s="111"/>
      <c r="D48" s="111"/>
      <c r="E48" s="111"/>
      <c r="F48" s="68">
        <v>2970</v>
      </c>
      <c r="G48" s="63"/>
      <c r="H48" s="63"/>
      <c r="I48" s="63"/>
      <c r="J48" s="63"/>
      <c r="K48" s="63"/>
      <c r="L48" s="63"/>
      <c r="M48" s="63"/>
    </row>
    <row r="49" spans="1:13" ht="15">
      <c r="A49" s="112" t="s">
        <v>75</v>
      </c>
      <c r="B49" s="111"/>
      <c r="C49" s="111"/>
      <c r="D49" s="111"/>
      <c r="E49" s="111"/>
      <c r="F49" s="68">
        <v>3780</v>
      </c>
      <c r="G49" s="63"/>
      <c r="H49" s="63"/>
      <c r="I49" s="63"/>
      <c r="J49" s="63"/>
      <c r="K49" s="63"/>
      <c r="L49" s="63"/>
      <c r="M49" s="63"/>
    </row>
    <row r="50" spans="1:13" ht="1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1.25" customHeight="1">
      <c r="A51" s="63"/>
      <c r="B51" s="63"/>
      <c r="C51" s="63"/>
      <c r="D51" s="63"/>
      <c r="E51" s="63"/>
      <c r="F51" s="69" t="s">
        <v>39</v>
      </c>
      <c r="G51" s="69" t="s">
        <v>41</v>
      </c>
      <c r="H51" s="69" t="s">
        <v>41</v>
      </c>
      <c r="I51" s="63"/>
      <c r="J51" s="63"/>
      <c r="K51" s="63"/>
      <c r="L51" s="63"/>
      <c r="M51" s="63"/>
    </row>
    <row r="52" spans="1:13" ht="24" customHeight="1">
      <c r="A52" s="136" t="s">
        <v>64</v>
      </c>
      <c r="B52" s="112"/>
      <c r="C52" s="112"/>
      <c r="D52" s="112"/>
      <c r="E52" s="112"/>
      <c r="F52" s="70">
        <f>F53+F54+F55</f>
        <v>156.4</v>
      </c>
      <c r="G52" s="71">
        <f>G53+G54+G55</f>
        <v>4154.650000000001</v>
      </c>
      <c r="H52" s="71">
        <f>H53+H54+H55</f>
        <v>2672.86</v>
      </c>
      <c r="I52" s="63"/>
      <c r="J52" s="63"/>
      <c r="K52" s="63"/>
      <c r="L52" s="63"/>
      <c r="M52" s="63"/>
    </row>
    <row r="53" spans="1:13" ht="15">
      <c r="A53" s="111" t="s">
        <v>54</v>
      </c>
      <c r="B53" s="111"/>
      <c r="C53" s="111"/>
      <c r="D53" s="111"/>
      <c r="E53" s="111"/>
      <c r="F53" s="72">
        <v>49.1</v>
      </c>
      <c r="G53" s="66">
        <v>2279.76</v>
      </c>
      <c r="H53" s="66">
        <v>0</v>
      </c>
      <c r="I53" s="63"/>
      <c r="J53" s="63"/>
      <c r="K53" s="63"/>
      <c r="L53" s="63"/>
      <c r="M53" s="63"/>
    </row>
    <row r="54" spans="1:13" ht="15">
      <c r="A54" s="111" t="s">
        <v>55</v>
      </c>
      <c r="B54" s="111"/>
      <c r="C54" s="111"/>
      <c r="D54" s="111"/>
      <c r="E54" s="111"/>
      <c r="F54" s="72">
        <v>58.7</v>
      </c>
      <c r="G54" s="66">
        <v>1874.89</v>
      </c>
      <c r="H54" s="66">
        <v>2672.86</v>
      </c>
      <c r="I54" s="63"/>
      <c r="J54" s="81"/>
      <c r="K54" s="63"/>
      <c r="L54" s="63"/>
      <c r="M54" s="63"/>
    </row>
    <row r="55" spans="1:13" ht="15">
      <c r="A55" s="112" t="s">
        <v>56</v>
      </c>
      <c r="B55" s="111"/>
      <c r="C55" s="111"/>
      <c r="D55" s="111"/>
      <c r="E55" s="111"/>
      <c r="F55" s="72">
        <v>48.6</v>
      </c>
      <c r="G55" s="73">
        <v>0</v>
      </c>
      <c r="H55" s="73">
        <v>0</v>
      </c>
      <c r="I55" s="63"/>
      <c r="J55" s="63"/>
      <c r="K55" s="63"/>
      <c r="L55" s="63"/>
      <c r="M55" s="63"/>
    </row>
    <row r="56" spans="1:13" ht="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8" ht="15">
      <c r="A59" s="74" t="s">
        <v>57</v>
      </c>
      <c r="B59" s="75"/>
      <c r="C59" s="75"/>
      <c r="D59" s="75"/>
      <c r="E59" s="75"/>
      <c r="F59" s="75"/>
      <c r="G59" s="76" t="s">
        <v>58</v>
      </c>
      <c r="H59" s="75"/>
      <c r="I59" s="75"/>
      <c r="J59" s="75"/>
      <c r="K59" s="75"/>
      <c r="L59" s="76"/>
      <c r="M59" s="75"/>
      <c r="N59" s="75"/>
      <c r="O59" s="75"/>
      <c r="P59" s="75"/>
      <c r="Q59" s="75"/>
      <c r="R59" s="75"/>
    </row>
    <row r="60" spans="1:13" ht="15">
      <c r="A60" s="63"/>
      <c r="B60" s="77"/>
      <c r="C60" s="74"/>
      <c r="D60" s="78"/>
      <c r="E60" s="78"/>
      <c r="F60" s="78"/>
      <c r="G60" s="79"/>
      <c r="H60" s="79"/>
      <c r="I60" s="63"/>
      <c r="J60" s="63"/>
      <c r="K60" s="63"/>
      <c r="L60" s="63"/>
      <c r="M60" s="63"/>
    </row>
    <row r="61" spans="1:13" ht="15">
      <c r="A61" s="63"/>
      <c r="B61" s="77"/>
      <c r="C61" s="78"/>
      <c r="D61" s="78"/>
      <c r="E61" s="78"/>
      <c r="F61" s="63"/>
      <c r="G61" s="78"/>
      <c r="H61" s="79"/>
      <c r="I61" s="63"/>
      <c r="J61" s="63"/>
      <c r="K61" s="63"/>
      <c r="L61" s="63"/>
      <c r="M61" s="63"/>
    </row>
    <row r="62" spans="1:13" ht="15">
      <c r="A62" s="113" t="s">
        <v>59</v>
      </c>
      <c r="B62" s="113"/>
      <c r="C62" s="113"/>
      <c r="D62" s="113"/>
      <c r="E62" s="78"/>
      <c r="F62" s="78"/>
      <c r="G62" s="79"/>
      <c r="H62" s="79"/>
      <c r="I62" s="63"/>
      <c r="J62" s="63"/>
      <c r="K62" s="63"/>
      <c r="L62" s="63"/>
      <c r="M62" s="63"/>
    </row>
    <row r="63" spans="1:13" ht="15">
      <c r="A63" s="109" t="s">
        <v>60</v>
      </c>
      <c r="B63" s="110"/>
      <c r="C63" s="80"/>
      <c r="D63" s="78"/>
      <c r="E63" s="78"/>
      <c r="F63" s="78"/>
      <c r="G63" s="79"/>
      <c r="H63" s="79"/>
      <c r="I63" s="63"/>
      <c r="J63" s="63"/>
      <c r="K63" s="63"/>
      <c r="L63" s="63"/>
      <c r="M63" s="63"/>
    </row>
    <row r="64" spans="1:13" ht="15">
      <c r="A64" s="109" t="s">
        <v>61</v>
      </c>
      <c r="B64" s="110"/>
      <c r="C64" s="80"/>
      <c r="D64" s="78"/>
      <c r="E64" s="78"/>
      <c r="F64" s="78"/>
      <c r="G64" s="79"/>
      <c r="H64" s="79"/>
      <c r="I64" s="63"/>
      <c r="J64" s="63"/>
      <c r="K64" s="63"/>
      <c r="L64" s="63"/>
      <c r="M64" s="63"/>
    </row>
  </sheetData>
  <sheetProtection/>
  <mergeCells count="160">
    <mergeCell ref="O12:Q12"/>
    <mergeCell ref="R12:S12"/>
    <mergeCell ref="A36:E36"/>
    <mergeCell ref="A37:E37"/>
    <mergeCell ref="A38:E38"/>
    <mergeCell ref="A41:E41"/>
    <mergeCell ref="A39:E39"/>
    <mergeCell ref="A40:E40"/>
    <mergeCell ref="B27:D27"/>
    <mergeCell ref="J27:K27"/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A47:E47"/>
    <mergeCell ref="A48:E48"/>
    <mergeCell ref="A42:E42"/>
    <mergeCell ref="A43:E43"/>
    <mergeCell ref="A44:E44"/>
    <mergeCell ref="B17:D17"/>
    <mergeCell ref="J17:K17"/>
    <mergeCell ref="B19:D19"/>
    <mergeCell ref="M12:N12"/>
    <mergeCell ref="B13:D13"/>
    <mergeCell ref="J13:K13"/>
    <mergeCell ref="A49:E49"/>
    <mergeCell ref="A52:E52"/>
    <mergeCell ref="A53:E53"/>
    <mergeCell ref="M27:N27"/>
    <mergeCell ref="M13:N13"/>
    <mergeCell ref="B15:D15"/>
    <mergeCell ref="J15:K15"/>
    <mergeCell ref="O13:Q13"/>
    <mergeCell ref="R13:S13"/>
    <mergeCell ref="B14:D14"/>
    <mergeCell ref="J14:K14"/>
    <mergeCell ref="M14:N14"/>
    <mergeCell ref="O14:Q14"/>
    <mergeCell ref="R14:S14"/>
    <mergeCell ref="M15:N15"/>
    <mergeCell ref="O15:Q15"/>
    <mergeCell ref="R15:S15"/>
    <mergeCell ref="B16:D16"/>
    <mergeCell ref="J16:K16"/>
    <mergeCell ref="M16:N16"/>
    <mergeCell ref="O16:Q16"/>
    <mergeCell ref="R16:S16"/>
    <mergeCell ref="M17:N17"/>
    <mergeCell ref="O17:Q17"/>
    <mergeCell ref="R17:S17"/>
    <mergeCell ref="B18:D18"/>
    <mergeCell ref="J18:K18"/>
    <mergeCell ref="M18:N18"/>
    <mergeCell ref="O18:Q18"/>
    <mergeCell ref="R18:S18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A54:E54"/>
    <mergeCell ref="O27:Q27"/>
    <mergeCell ref="R27:S27"/>
    <mergeCell ref="A55:E55"/>
    <mergeCell ref="A62:D62"/>
    <mergeCell ref="A63:B63"/>
    <mergeCell ref="B31:D31"/>
    <mergeCell ref="J31:K31"/>
    <mergeCell ref="M31:N31"/>
    <mergeCell ref="O31:Q31"/>
    <mergeCell ref="A64:B64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9:D29"/>
    <mergeCell ref="J29:K29"/>
    <mergeCell ref="M29:N29"/>
    <mergeCell ref="O29:Q29"/>
    <mergeCell ref="R29:S29"/>
    <mergeCell ref="R31:S31"/>
    <mergeCell ref="B28:D28"/>
    <mergeCell ref="J28:K28"/>
    <mergeCell ref="M28:N28"/>
    <mergeCell ref="O28:Q28"/>
    <mergeCell ref="R28:S28"/>
    <mergeCell ref="B33:D33"/>
    <mergeCell ref="J33:K33"/>
    <mergeCell ref="M33:N33"/>
    <mergeCell ref="O33:Q33"/>
    <mergeCell ref="R33:S33"/>
    <mergeCell ref="B30:D30"/>
    <mergeCell ref="J30:K30"/>
    <mergeCell ref="M30:N30"/>
    <mergeCell ref="O30:Q30"/>
    <mergeCell ref="R30:S30"/>
    <mergeCell ref="B34:D34"/>
    <mergeCell ref="J34:K34"/>
    <mergeCell ref="M34:N34"/>
    <mergeCell ref="O34:Q34"/>
    <mergeCell ref="R34:S34"/>
    <mergeCell ref="B32:D32"/>
    <mergeCell ref="J32:K32"/>
    <mergeCell ref="M32:N32"/>
    <mergeCell ref="O32:Q32"/>
    <mergeCell ref="R32:S32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2023-03-20T07:53:38Z</cp:lastPrinted>
  <dcterms:created xsi:type="dcterms:W3CDTF">2023-03-20T07:25:41Z</dcterms:created>
  <dcterms:modified xsi:type="dcterms:W3CDTF">2023-03-23T05:58:27Z</dcterms:modified>
  <cp:category/>
  <cp:version/>
  <cp:contentType/>
  <cp:contentStatus/>
</cp:coreProperties>
</file>