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<sst xmlns="http://schemas.openxmlformats.org/spreadsheetml/2006/main" count="104" uniqueCount="73">
  <si>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</si>
  <si>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</si>
  <si>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</si>
  <si>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</si>
  <si>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</si>
  <si>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</si>
  <si>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</si>
  <si>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</si>
  <si>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</si>
  <si>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</si>
  <si>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</si>
  <si>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</si>
  <si>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</si>
  <si>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</si>
  <si>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</si>
  <si>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</si>
  <si>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</si>
  <si>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</si>
  <si>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</si>
  <si>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</si>
  <si>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</si>
  <si>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</si>
  <si>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</si>
  <si>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</si>
  <si>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</si>
  <si>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</si>
  <si>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</si>
  <si>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</si>
  <si>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</si>
  <si>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</si>
  <si>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</si>
  <si>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</si>
  <si>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</si>
  <si>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</si>
  <si>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</si>
  <si>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</si>
  <si>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</si>
  <si>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</si>
  <si>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</si>
  <si>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</si>
  <si>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</si>
  <si>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</si>
  <si>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</si>
  <si>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</si>
  <si>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</si>
  <si>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</si>
  <si>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</si>
  <si>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</si>
  <si>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</si>
  <si>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</si>
  <si>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Клямкин М.К.</t>
  </si>
  <si>
    <t>Лифтремстрой</t>
  </si>
  <si>
    <t>ЦПЭЭ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</si>
  <si>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</si>
  <si>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</si>
  <si>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</si>
  <si>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</si>
  <si>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</si>
  <si>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</si>
  <si>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</si>
  <si>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</si>
  <si>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</si>
  <si>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</si>
  <si>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</si>
  <si>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автовышка (очистка крыши от снега наледи с привлеч. спецтехники)</t>
  </si>
  <si>
    <t xml:space="preserve">оказ.услуг по дератизации подвала </t>
  </si>
  <si>
    <t>оказ.услуг по дезинсекции подвала и подъездов</t>
  </si>
  <si>
    <t>рем.кровли над кв.33</t>
  </si>
  <si>
    <t>Задолженность населения</t>
  </si>
  <si>
    <t>ИП Даничев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</si>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</sst>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6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7" xfId="34" applyNumberFormat="1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0" fontId="28" fillId="0" borderId="30" xfId="51" applyBorder="1" applyAlignment="1">
      <alignment horizontal="lef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9" fillId="0" borderId="29" xfId="50" applyBorder="1" applyAlignment="1">
      <alignment horizontal="lef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3" xfId="49" applyBorder="1" applyAlignment="1">
      <alignment horizontal="left" vertical="top" wrapText="1"/>
      <protection/>
    </xf>
    <xf numFmtId="0" fontId="28" fillId="0" borderId="34" xfId="34" applyBorder="1" applyAlignment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5" xfId="34" applyNumberFormat="1" applyBorder="1" applyAlignment="1">
      <alignment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8" fillId="0" borderId="37" xfId="51" applyBorder="1" applyAlignment="1" quotePrefix="1">
      <alignment horizontal="left" vertical="top" wrapText="1"/>
      <protection/>
    </xf>
    <xf numFmtId="0" fontId="28" fillId="0" borderId="38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28" fillId="0" borderId="37" xfId="46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left" vertical="top" wrapText="1"/>
      <protection/>
    </xf>
    <xf numFmtId="0" fontId="2" fillId="0" borderId="40" xfId="38" applyFont="1" applyBorder="1" applyAlignment="1">
      <alignment vertical="top" wrapText="1"/>
      <protection/>
    </xf>
    <xf numFmtId="0" fontId="2" fillId="0" borderId="37" xfId="34" applyFont="1" applyBorder="1" applyAlignment="1">
      <alignment horizontal="left" vertical="center" wrapText="1"/>
      <protection/>
    </xf>
    <xf numFmtId="0" fontId="2" fillId="0" borderId="37" xfId="34" applyFont="1" applyBorder="1" applyAlignment="1">
      <alignment horizontal="left" vertical="top" wrapText="1"/>
      <protection/>
    </xf>
    <xf numFmtId="2" fontId="4" fillId="0" borderId="37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172" fontId="0" fillId="0" borderId="37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horizontal="left" vertical="center" wrapText="1"/>
      <protection/>
    </xf>
    <xf numFmtId="0" fontId="3" fillId="0" borderId="0" xfId="75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2" fontId="4" fillId="0" borderId="37" xfId="75" applyNumberFormat="1" applyFont="1" applyBorder="1" applyAlignment="1">
      <alignment horizontal="center" vertical="center" wrapText="1"/>
      <protection/>
    </xf>
    <xf numFmtId="0" fontId="4" fillId="0" borderId="37" xfId="75" applyFont="1" applyBorder="1" applyAlignment="1">
      <alignment vertical="center" wrapText="1"/>
      <protection/>
    </xf>
    <xf numFmtId="2" fontId="3" fillId="0" borderId="37" xfId="75" applyNumberFormat="1" applyFont="1" applyBorder="1" applyAlignment="1">
      <alignment horizontal="center" vertical="center" wrapText="1"/>
      <protection/>
    </xf>
    <xf numFmtId="0" fontId="3" fillId="0" borderId="37" xfId="75" applyBorder="1" applyAlignment="1">
      <alignment wrapText="1"/>
      <protection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horizontal="center" vertical="center" wrapText="1"/>
      <protection/>
    </xf>
    <xf numFmtId="4" fontId="4" fillId="0" borderId="37" xfId="75" applyNumberFormat="1" applyFont="1" applyBorder="1" applyAlignment="1">
      <alignment wrapText="1"/>
      <protection/>
    </xf>
    <xf numFmtId="4" fontId="5" fillId="0" borderId="37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Alignment="1">
      <alignment wrapText="1"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0" fillId="0" borderId="28" xfId="0" applyBorder="1" applyAlignment="1">
      <alignment vertical="top" wrapText="1"/>
    </xf>
    <xf numFmtId="0" fontId="28" fillId="0" borderId="28" xfId="34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2" fontId="28" fillId="0" borderId="30" xfId="42" applyNumberFormat="1" applyBorder="1" applyAlignment="1">
      <alignment horizontal="right" vertical="top" wrapText="1"/>
      <protection/>
    </xf>
    <xf numFmtId="0" fontId="0" fillId="0" borderId="0" xfId="75" applyFont="1" applyBorder="1" applyAlignment="1">
      <alignment horizontal="left" vertical="center" wrapText="1"/>
      <protection/>
    </xf>
    <xf numFmtId="0" fontId="3" fillId="0" borderId="0" xfId="75" applyFont="1" applyBorder="1" applyAlignment="1">
      <alignment horizontal="left" vertical="center" wrapText="1"/>
      <protection/>
    </xf>
    <xf numFmtId="2" fontId="3" fillId="0" borderId="0" xfId="75" applyNumberFormat="1" applyFont="1" applyBorder="1" applyAlignment="1">
      <alignment horizontal="center" vertical="center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8" fillId="0" borderId="29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8" fillId="0" borderId="30" xfId="33" applyBorder="1" applyAlignment="1">
      <alignment horizontal="left" vertical="top" wrapText="1"/>
      <protection/>
    </xf>
    <xf numFmtId="0" fontId="28" fillId="0" borderId="28" xfId="33" applyBorder="1" applyAlignment="1">
      <alignment horizontal="lef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30" xfId="34" applyBorder="1" applyAlignment="1">
      <alignment horizontal="righ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0" fontId="28" fillId="0" borderId="29" xfId="42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0" fontId="28" fillId="0" borderId="41" xfId="48" applyBorder="1" applyAlignment="1">
      <alignment horizontal="right" vertical="top" wrapText="1"/>
      <protection/>
    </xf>
    <xf numFmtId="0" fontId="28" fillId="0" borderId="29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30" xfId="45" applyBorder="1" applyAlignment="1">
      <alignment horizontal="left" vertical="top" wrapText="1"/>
      <protection/>
    </xf>
    <xf numFmtId="0" fontId="29" fillId="0" borderId="28" xfId="45" applyBorder="1" applyAlignment="1">
      <alignment horizontal="lef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8" fillId="0" borderId="44" xfId="34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6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8" fillId="0" borderId="49" xfId="39" applyNumberFormat="1" applyBorder="1" applyAlignment="1">
      <alignment horizontal="right" vertical="top" wrapText="1"/>
      <protection/>
    </xf>
    <xf numFmtId="2" fontId="28" fillId="0" borderId="49" xfId="40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28" fillId="0" borderId="51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39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28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2" xfId="39" applyNumberFormat="1" applyBorder="1" applyAlignment="1">
      <alignment horizontal="right" vertical="top" wrapText="1"/>
      <protection/>
    </xf>
    <xf numFmtId="2" fontId="28" fillId="0" borderId="32" xfId="40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55" xfId="34" applyBorder="1" applyAlignment="1">
      <alignment horizontal="right" vertical="top" wrapText="1"/>
      <protection/>
    </xf>
    <xf numFmtId="0" fontId="0" fillId="0" borderId="56" xfId="0" applyBorder="1" applyAlignment="1">
      <alignment wrapText="1"/>
    </xf>
    <xf numFmtId="0" fontId="28" fillId="0" borderId="39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  <xf numFmtId="0" fontId="28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8" fillId="0" borderId="46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4" xfId="52" applyBorder="1" applyAlignment="1" quotePrefix="1">
      <alignment horizontal="center" vertical="center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0" fillId="0" borderId="55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56" xfId="0" applyFill="1" applyBorder="1" applyAlignment="1">
      <alignment horizontal="left" vertical="justify" wrapText="1"/>
    </xf>
    <xf numFmtId="0" fontId="0" fillId="33" borderId="55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56" xfId="0" applyFill="1" applyBorder="1" applyAlignment="1">
      <alignment horizontal="left" vertical="justify" wrapText="1"/>
    </xf>
    <xf numFmtId="0" fontId="4" fillId="0" borderId="55" xfId="75" applyFont="1" applyBorder="1" applyAlignment="1">
      <alignment horizontal="left" vertical="center" wrapText="1"/>
      <protection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56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left"/>
      <protection/>
    </xf>
    <xf numFmtId="0" fontId="3" fillId="0" borderId="39" xfId="75" applyBorder="1" applyAlignment="1">
      <alignment horizontal="left" vertical="center" wrapText="1"/>
      <protection/>
    </xf>
    <xf numFmtId="0" fontId="3" fillId="0" borderId="56" xfId="75" applyBorder="1" applyAlignment="1">
      <alignment horizontal="left" vertical="center" wrapText="1"/>
      <protection/>
    </xf>
    <xf numFmtId="0" fontId="3" fillId="0" borderId="37" xfId="75" applyFont="1" applyBorder="1" applyAlignment="1">
      <alignment horizontal="left" vertical="center" wrapText="1"/>
      <protection/>
    </xf>
    <xf numFmtId="0" fontId="0" fillId="0" borderId="37" xfId="75" applyFont="1" applyBorder="1" applyAlignment="1">
      <alignment horizontal="left" vertical="center" wrapText="1"/>
      <protection/>
    </xf>
    <xf numFmtId="0" fontId="4" fillId="0" borderId="55" xfId="75" applyFont="1" applyBorder="1" applyAlignment="1">
      <alignment wrapText="1"/>
      <protection/>
    </xf>
    <xf numFmtId="0" fontId="4" fillId="0" borderId="39" xfId="75" applyFont="1" applyBorder="1" applyAlignment="1">
      <alignment wrapText="1"/>
      <protection/>
    </xf>
    <xf numFmtId="0" fontId="3" fillId="0" borderId="39" xfId="75" applyBorder="1" applyAlignment="1">
      <alignment wrapText="1"/>
      <protection/>
    </xf>
    <xf numFmtId="0" fontId="3" fillId="0" borderId="56" xfId="75" applyBorder="1" applyAlignment="1">
      <alignment wrapText="1"/>
      <protection/>
    </xf>
    <xf numFmtId="0" fontId="28" fillId="0" borderId="41" xfId="44" applyBorder="1" applyAlignment="1">
      <alignment horizontal="left" vertical="top" wrapText="1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37" xfId="75" applyFont="1" applyBorder="1" applyAlignment="1">
      <alignment wrapText="1"/>
      <protection/>
    </xf>
    <xf numFmtId="0" fontId="4" fillId="0" borderId="0" xfId="75" applyFont="1" applyAlignment="1">
      <alignment horizontal="left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1.8515625" style="1" customWidth="1"/>
    <col min="5" max="5" width="5.2812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1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00390625" style="1" customWidth="1"/>
    <col min="18" max="18" width="2.57421875" style="1" customWidth="1"/>
    <col min="19" max="19" width="11.28125" style="1" customWidth="1"/>
    <col min="20" max="20" width="21.00390625" style="1" customWidth="1"/>
    <col min="21" max="16384" width="9.140625" style="1" customWidth="1"/>
  </cols>
  <sheetData>
    <row r="1" spans="1:20" ht="21.7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0" customHeight="1" hidden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9.5" customHeight="1">
      <c r="A3" s="175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ht="0.75" customHeight="1" hidden="1"/>
    <row r="5" spans="1:20" ht="19.5" customHeight="1">
      <c r="A5" s="176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ht="2.25" customHeight="1" hidden="1"/>
    <row r="7" spans="1:20" ht="25.5">
      <c r="A7" s="2" t="s">
        <v>3</v>
      </c>
      <c r="B7" s="171" t="s">
        <v>4</v>
      </c>
      <c r="C7" s="145"/>
      <c r="D7" s="146"/>
      <c r="E7" s="3" t="s">
        <v>5</v>
      </c>
      <c r="F7" s="2" t="s">
        <v>6</v>
      </c>
      <c r="H7" s="4" t="s">
        <v>7</v>
      </c>
      <c r="J7" s="2" t="s">
        <v>8</v>
      </c>
      <c r="L7" s="172" t="s">
        <v>9</v>
      </c>
      <c r="M7" s="161"/>
      <c r="O7" s="171" t="s">
        <v>10</v>
      </c>
      <c r="P7" s="145"/>
      <c r="Q7" s="146"/>
      <c r="R7" s="164" t="s">
        <v>11</v>
      </c>
      <c r="S7" s="165"/>
      <c r="T7" s="2" t="s">
        <v>12</v>
      </c>
    </row>
    <row r="8" spans="1:20" ht="15" customHeight="1">
      <c r="A8" s="5"/>
      <c r="B8" s="93" t="s">
        <v>13</v>
      </c>
      <c r="C8" s="145"/>
      <c r="D8" s="146"/>
      <c r="E8" s="49" t="s">
        <v>38</v>
      </c>
      <c r="F8" s="50" t="s">
        <v>27</v>
      </c>
      <c r="H8" s="51">
        <f>H9+H10</f>
        <v>3404.8</v>
      </c>
      <c r="J8" s="166"/>
      <c r="K8" s="167"/>
      <c r="M8" s="100"/>
      <c r="N8" s="146"/>
      <c r="O8" s="168"/>
      <c r="P8" s="169"/>
      <c r="Q8" s="170"/>
      <c r="R8" s="100"/>
      <c r="S8" s="146"/>
      <c r="T8" s="7"/>
    </row>
    <row r="9" spans="1:20" ht="15" customHeight="1">
      <c r="A9" s="8"/>
      <c r="B9" s="153" t="s">
        <v>14</v>
      </c>
      <c r="C9" s="154"/>
      <c r="D9" s="155"/>
      <c r="E9" s="52" t="s">
        <v>38</v>
      </c>
      <c r="F9" s="53" t="s">
        <v>27</v>
      </c>
      <c r="H9" s="92">
        <v>3202.4</v>
      </c>
      <c r="J9" s="156"/>
      <c r="K9" s="157"/>
      <c r="M9" s="100"/>
      <c r="N9" s="146"/>
      <c r="O9" s="119"/>
      <c r="P9" s="158"/>
      <c r="Q9" s="159"/>
      <c r="R9" s="100"/>
      <c r="S9" s="146"/>
      <c r="T9" s="10"/>
    </row>
    <row r="10" spans="1:20" ht="15" customHeight="1">
      <c r="A10" s="8"/>
      <c r="B10" s="122" t="s">
        <v>15</v>
      </c>
      <c r="C10" s="123"/>
      <c r="D10" s="124"/>
      <c r="E10" s="52" t="s">
        <v>38</v>
      </c>
      <c r="F10" s="54" t="s">
        <v>27</v>
      </c>
      <c r="H10" s="55">
        <v>202.4</v>
      </c>
      <c r="J10" s="160"/>
      <c r="K10" s="161"/>
      <c r="M10" s="100"/>
      <c r="N10" s="146"/>
      <c r="O10" s="106"/>
      <c r="P10" s="162"/>
      <c r="Q10" s="163"/>
      <c r="R10" s="100"/>
      <c r="S10" s="146"/>
      <c r="T10" s="11"/>
    </row>
    <row r="11" spans="1:20" ht="26.25" customHeight="1">
      <c r="A11" s="12">
        <v>1</v>
      </c>
      <c r="B11" s="103" t="s">
        <v>16</v>
      </c>
      <c r="C11" s="145"/>
      <c r="D11" s="146"/>
      <c r="E11" s="56" t="s">
        <v>39</v>
      </c>
      <c r="F11" s="9">
        <v>10.34</v>
      </c>
      <c r="H11" s="9">
        <v>397353.79</v>
      </c>
      <c r="J11" s="98">
        <v>393945.89</v>
      </c>
      <c r="K11" s="146"/>
      <c r="M11" s="48">
        <v>399882.88</v>
      </c>
      <c r="N11" s="13"/>
      <c r="O11" s="98">
        <f>J11-H11</f>
        <v>-3407.899999999965</v>
      </c>
      <c r="P11" s="94"/>
      <c r="Q11" s="97"/>
      <c r="R11" s="98">
        <v>3407.9</v>
      </c>
      <c r="S11" s="146"/>
      <c r="T11" s="57" t="s">
        <v>40</v>
      </c>
    </row>
    <row r="12" spans="1:20" ht="15">
      <c r="A12" s="14">
        <v>1.1</v>
      </c>
      <c r="B12" s="147" t="s">
        <v>17</v>
      </c>
      <c r="C12" s="148"/>
      <c r="D12" s="149"/>
      <c r="E12" s="56" t="s">
        <v>39</v>
      </c>
      <c r="F12" s="15">
        <v>1.09</v>
      </c>
      <c r="H12" s="16">
        <v>41887.39</v>
      </c>
      <c r="J12" s="150">
        <v>41528.13</v>
      </c>
      <c r="K12" s="149"/>
      <c r="M12" s="16">
        <v>41887.39</v>
      </c>
      <c r="N12" s="16">
        <v>41887.39</v>
      </c>
      <c r="O12" s="98">
        <f>J12-H12</f>
        <v>-359.26000000000204</v>
      </c>
      <c r="P12" s="94"/>
      <c r="Q12" s="97"/>
      <c r="R12" s="151">
        <v>359.26</v>
      </c>
      <c r="S12" s="152"/>
      <c r="T12" s="58" t="s">
        <v>41</v>
      </c>
    </row>
    <row r="13" spans="1:20" ht="15">
      <c r="A13" s="17">
        <v>1.2</v>
      </c>
      <c r="B13" s="131" t="s">
        <v>18</v>
      </c>
      <c r="C13" s="132"/>
      <c r="D13" s="133"/>
      <c r="E13" s="56" t="s">
        <v>39</v>
      </c>
      <c r="F13" s="18">
        <v>1.89</v>
      </c>
      <c r="H13" s="19">
        <v>72630.43</v>
      </c>
      <c r="J13" s="134">
        <v>72007.49</v>
      </c>
      <c r="K13" s="135"/>
      <c r="M13" s="19">
        <v>72630.43</v>
      </c>
      <c r="N13" s="19">
        <v>72630.43</v>
      </c>
      <c r="O13" s="98">
        <f aca="true" t="shared" si="0" ref="O13:O20">J13-H13</f>
        <v>-622.9399999999878</v>
      </c>
      <c r="P13" s="94"/>
      <c r="Q13" s="97"/>
      <c r="R13" s="136">
        <v>622.94</v>
      </c>
      <c r="S13" s="133"/>
      <c r="T13" s="58" t="s">
        <v>41</v>
      </c>
    </row>
    <row r="14" spans="1:20" ht="15" customHeight="1">
      <c r="A14" s="20">
        <v>1.3</v>
      </c>
      <c r="B14" s="140" t="s">
        <v>19</v>
      </c>
      <c r="C14" s="141"/>
      <c r="D14" s="142"/>
      <c r="E14" s="56" t="s">
        <v>39</v>
      </c>
      <c r="F14" s="22">
        <v>3.04</v>
      </c>
      <c r="H14" s="23">
        <v>116823.55</v>
      </c>
      <c r="J14" s="143">
        <v>115821.66</v>
      </c>
      <c r="K14" s="144"/>
      <c r="M14" s="23">
        <v>116823.55</v>
      </c>
      <c r="N14" s="23">
        <v>116823.55</v>
      </c>
      <c r="O14" s="98">
        <f t="shared" si="0"/>
        <v>-1001.8899999999994</v>
      </c>
      <c r="P14" s="94"/>
      <c r="Q14" s="97"/>
      <c r="R14" s="117">
        <v>1001.89</v>
      </c>
      <c r="S14" s="118"/>
      <c r="T14" s="58" t="s">
        <v>41</v>
      </c>
    </row>
    <row r="15" spans="1:20" ht="15" customHeight="1">
      <c r="A15" s="20">
        <v>1.4</v>
      </c>
      <c r="B15" s="122" t="s">
        <v>20</v>
      </c>
      <c r="C15" s="123"/>
      <c r="D15" s="124"/>
      <c r="E15" s="56" t="s">
        <v>39</v>
      </c>
      <c r="F15" s="22">
        <v>2.3</v>
      </c>
      <c r="H15" s="23">
        <v>88386.24</v>
      </c>
      <c r="J15" s="137">
        <v>87628.2</v>
      </c>
      <c r="K15" s="138"/>
      <c r="M15" s="23">
        <v>88386.24</v>
      </c>
      <c r="N15" s="23">
        <v>88386.24</v>
      </c>
      <c r="O15" s="98">
        <f t="shared" si="0"/>
        <v>-758.0400000000081</v>
      </c>
      <c r="P15" s="94"/>
      <c r="Q15" s="97"/>
      <c r="R15" s="125">
        <v>758.04</v>
      </c>
      <c r="S15" s="107"/>
      <c r="T15" s="59" t="s">
        <v>42</v>
      </c>
    </row>
    <row r="16" spans="1:20" ht="15" customHeight="1">
      <c r="A16" s="20">
        <v>1.5</v>
      </c>
      <c r="B16" s="122" t="s">
        <v>21</v>
      </c>
      <c r="C16" s="139"/>
      <c r="D16" s="107"/>
      <c r="E16" s="56" t="s">
        <v>39</v>
      </c>
      <c r="F16" s="23">
        <v>1.32</v>
      </c>
      <c r="H16" s="23">
        <v>50726.02</v>
      </c>
      <c r="J16" s="125">
        <v>50290.94</v>
      </c>
      <c r="K16" s="107"/>
      <c r="M16" s="23">
        <v>50726.02</v>
      </c>
      <c r="N16" s="23">
        <v>50726.02</v>
      </c>
      <c r="O16" s="98">
        <f t="shared" si="0"/>
        <v>-435.07999999999447</v>
      </c>
      <c r="P16" s="94"/>
      <c r="Q16" s="97"/>
      <c r="R16" s="125">
        <v>435.08</v>
      </c>
      <c r="S16" s="107"/>
      <c r="T16" s="59" t="s">
        <v>43</v>
      </c>
    </row>
    <row r="17" spans="1:20" ht="14.25" customHeight="1">
      <c r="A17" s="25">
        <v>1.6</v>
      </c>
      <c r="B17" s="126" t="s">
        <v>22</v>
      </c>
      <c r="C17" s="127"/>
      <c r="D17" s="121"/>
      <c r="E17" s="56" t="s">
        <v>39</v>
      </c>
      <c r="F17" s="26">
        <v>0.38</v>
      </c>
      <c r="H17" s="27">
        <v>14602.94</v>
      </c>
      <c r="J17" s="128">
        <v>14477.75</v>
      </c>
      <c r="K17" s="121"/>
      <c r="M17" s="27">
        <v>14602.94</v>
      </c>
      <c r="N17" s="27">
        <v>14602.94</v>
      </c>
      <c r="O17" s="98">
        <f t="shared" si="0"/>
        <v>-125.19000000000051</v>
      </c>
      <c r="P17" s="94"/>
      <c r="Q17" s="97"/>
      <c r="R17" s="129">
        <v>125.19</v>
      </c>
      <c r="S17" s="130"/>
      <c r="T17" s="59" t="s">
        <v>44</v>
      </c>
    </row>
    <row r="18" spans="1:20" ht="33.75">
      <c r="A18" s="17">
        <v>1.7</v>
      </c>
      <c r="B18" s="131" t="s">
        <v>23</v>
      </c>
      <c r="C18" s="132"/>
      <c r="D18" s="133"/>
      <c r="E18" s="56" t="s">
        <v>39</v>
      </c>
      <c r="F18" s="18">
        <v>0.16</v>
      </c>
      <c r="H18" s="19">
        <v>6148.61</v>
      </c>
      <c r="J18" s="134">
        <v>6095.84</v>
      </c>
      <c r="K18" s="135"/>
      <c r="M18" s="19">
        <v>6148.61</v>
      </c>
      <c r="N18" s="19">
        <v>6148.61</v>
      </c>
      <c r="O18" s="98">
        <f t="shared" si="0"/>
        <v>-52.76999999999953</v>
      </c>
      <c r="P18" s="94"/>
      <c r="Q18" s="97"/>
      <c r="R18" s="136">
        <v>52.77</v>
      </c>
      <c r="S18" s="133"/>
      <c r="T18" s="60" t="s">
        <v>45</v>
      </c>
    </row>
    <row r="19" spans="1:20" ht="27.75" customHeight="1">
      <c r="A19" s="20">
        <v>1.8</v>
      </c>
      <c r="B19" s="122" t="s">
        <v>24</v>
      </c>
      <c r="C19" s="123"/>
      <c r="D19" s="124"/>
      <c r="E19" s="56" t="s">
        <v>39</v>
      </c>
      <c r="F19" s="28">
        <v>0.1</v>
      </c>
      <c r="H19" s="23">
        <v>3842.88</v>
      </c>
      <c r="J19" s="96">
        <v>3809.93</v>
      </c>
      <c r="K19" s="95"/>
      <c r="M19" s="23">
        <v>3842.88</v>
      </c>
      <c r="N19" s="23">
        <v>3842.88</v>
      </c>
      <c r="O19" s="98">
        <f t="shared" si="0"/>
        <v>-32.95000000000027</v>
      </c>
      <c r="P19" s="94"/>
      <c r="Q19" s="97"/>
      <c r="R19" s="117">
        <v>32.95</v>
      </c>
      <c r="S19" s="118"/>
      <c r="T19" s="59" t="s">
        <v>46</v>
      </c>
    </row>
    <row r="20" spans="1:20" ht="15" customHeight="1">
      <c r="A20" s="20">
        <v>1.9</v>
      </c>
      <c r="B20" s="93" t="s">
        <v>25</v>
      </c>
      <c r="C20" s="104"/>
      <c r="D20" s="105"/>
      <c r="E20" s="56" t="s">
        <v>39</v>
      </c>
      <c r="F20" s="30">
        <v>0.06</v>
      </c>
      <c r="H20" s="23">
        <v>2305.73</v>
      </c>
      <c r="J20" s="96">
        <v>2285.93</v>
      </c>
      <c r="K20" s="95"/>
      <c r="M20" s="23">
        <v>2305.73</v>
      </c>
      <c r="N20" s="23">
        <v>2305.73</v>
      </c>
      <c r="O20" s="98">
        <f t="shared" si="0"/>
        <v>-19.800000000000182</v>
      </c>
      <c r="P20" s="94"/>
      <c r="Q20" s="97"/>
      <c r="R20" s="125">
        <v>19.8</v>
      </c>
      <c r="S20" s="107"/>
      <c r="T20" s="59" t="s">
        <v>70</v>
      </c>
    </row>
    <row r="21" spans="1:20" ht="14.25" customHeight="1">
      <c r="A21" s="31">
        <v>2</v>
      </c>
      <c r="B21" s="103" t="s">
        <v>26</v>
      </c>
      <c r="C21" s="115"/>
      <c r="D21" s="116"/>
      <c r="E21" s="56" t="s">
        <v>39</v>
      </c>
      <c r="F21" s="30">
        <v>1.8</v>
      </c>
      <c r="H21" s="32">
        <v>68526</v>
      </c>
      <c r="J21" s="96">
        <v>68060.07</v>
      </c>
      <c r="K21" s="95"/>
      <c r="M21" s="32">
        <v>68526</v>
      </c>
      <c r="N21" s="32">
        <v>68526</v>
      </c>
      <c r="O21" s="98">
        <f>J21-H21</f>
        <v>-465.929999999993</v>
      </c>
      <c r="P21" s="94"/>
      <c r="Q21" s="97"/>
      <c r="R21" s="120">
        <v>465.93</v>
      </c>
      <c r="S21" s="121"/>
      <c r="T21" s="60" t="s">
        <v>69</v>
      </c>
    </row>
    <row r="22" spans="1:20" ht="14.25" customHeight="1">
      <c r="A22" s="33"/>
      <c r="B22" s="103"/>
      <c r="C22" s="115"/>
      <c r="D22" s="116"/>
      <c r="E22" s="21"/>
      <c r="F22" s="29"/>
      <c r="H22" s="24"/>
      <c r="J22" s="101"/>
      <c r="K22" s="95"/>
      <c r="M22" s="106"/>
      <c r="N22" s="107"/>
      <c r="O22" s="100"/>
      <c r="P22" s="108"/>
      <c r="Q22" s="102"/>
      <c r="R22" s="106"/>
      <c r="S22" s="107"/>
      <c r="T22" s="29"/>
    </row>
    <row r="23" spans="1:20" ht="15" customHeight="1">
      <c r="A23" s="33">
        <v>3</v>
      </c>
      <c r="B23" s="103" t="s">
        <v>28</v>
      </c>
      <c r="C23" s="115"/>
      <c r="D23" s="116"/>
      <c r="E23" s="56" t="s">
        <v>39</v>
      </c>
      <c r="F23" s="34">
        <v>4</v>
      </c>
      <c r="H23" s="24"/>
      <c r="J23" s="96">
        <f>J24+J25-J27</f>
        <v>155891.9</v>
      </c>
      <c r="K23" s="95"/>
      <c r="M23" s="117">
        <f>M26</f>
        <v>51709.9</v>
      </c>
      <c r="N23" s="118"/>
      <c r="O23" s="98">
        <f>J23-M23</f>
        <v>104182</v>
      </c>
      <c r="P23" s="94"/>
      <c r="Q23" s="97"/>
      <c r="R23" s="119"/>
      <c r="S23" s="118"/>
      <c r="T23" s="29"/>
    </row>
    <row r="24" spans="1:20" ht="15" customHeight="1">
      <c r="A24" s="20"/>
      <c r="B24" s="93" t="s">
        <v>29</v>
      </c>
      <c r="C24" s="104"/>
      <c r="D24" s="105"/>
      <c r="E24" s="56" t="s">
        <v>39</v>
      </c>
      <c r="F24" s="35"/>
      <c r="H24" s="23">
        <v>154693.6</v>
      </c>
      <c r="J24" s="96">
        <v>151305.74</v>
      </c>
      <c r="K24" s="95"/>
      <c r="M24" s="119"/>
      <c r="N24" s="118"/>
      <c r="O24" s="100"/>
      <c r="P24" s="108"/>
      <c r="Q24" s="102"/>
      <c r="R24" s="119"/>
      <c r="S24" s="118"/>
      <c r="T24" s="35"/>
    </row>
    <row r="25" spans="1:20" ht="15" customHeight="1">
      <c r="A25" s="20"/>
      <c r="B25" s="93" t="s">
        <v>30</v>
      </c>
      <c r="C25" s="104"/>
      <c r="D25" s="105"/>
      <c r="E25" s="56" t="s">
        <v>39</v>
      </c>
      <c r="F25" s="36"/>
      <c r="H25" s="24"/>
      <c r="J25" s="98">
        <v>8460.01</v>
      </c>
      <c r="K25" s="97"/>
      <c r="M25" s="106"/>
      <c r="N25" s="107"/>
      <c r="O25" s="100"/>
      <c r="P25" s="108"/>
      <c r="Q25" s="102"/>
      <c r="R25" s="106"/>
      <c r="S25" s="107"/>
      <c r="T25" s="36"/>
    </row>
    <row r="26" spans="1:20" ht="14.25" customHeight="1">
      <c r="A26" s="20"/>
      <c r="B26" s="109" t="s">
        <v>31</v>
      </c>
      <c r="C26" s="94"/>
      <c r="D26" s="97"/>
      <c r="E26" s="56" t="s">
        <v>39</v>
      </c>
      <c r="F26" s="86"/>
      <c r="H26" s="24"/>
      <c r="J26" s="110"/>
      <c r="K26" s="97"/>
      <c r="M26" s="111">
        <f>F36</f>
        <v>51709.9</v>
      </c>
      <c r="N26" s="97"/>
      <c r="O26" s="112"/>
      <c r="P26" s="94"/>
      <c r="Q26" s="95"/>
      <c r="R26" s="113"/>
      <c r="S26" s="114"/>
      <c r="T26" s="86"/>
    </row>
    <row r="27" spans="1:20" ht="14.25" customHeight="1">
      <c r="A27" s="20"/>
      <c r="B27" s="195" t="s">
        <v>68</v>
      </c>
      <c r="C27" s="94"/>
      <c r="D27" s="97"/>
      <c r="E27" s="56" t="s">
        <v>39</v>
      </c>
      <c r="F27" s="86"/>
      <c r="H27" s="24"/>
      <c r="J27" s="88">
        <v>3873.85</v>
      </c>
      <c r="K27" s="85"/>
      <c r="M27" s="87"/>
      <c r="N27" s="85"/>
      <c r="O27" s="112"/>
      <c r="P27" s="94"/>
      <c r="Q27" s="95"/>
      <c r="R27" s="113"/>
      <c r="S27" s="114"/>
      <c r="T27" s="86"/>
    </row>
    <row r="28" spans="1:20" ht="14.25" customHeight="1">
      <c r="A28" s="37"/>
      <c r="B28" s="93" t="s">
        <v>27</v>
      </c>
      <c r="C28" s="94"/>
      <c r="D28" s="97"/>
      <c r="E28" s="38"/>
      <c r="F28" s="6"/>
      <c r="H28" s="39"/>
      <c r="J28" s="100"/>
      <c r="K28" s="97"/>
      <c r="M28" s="101"/>
      <c r="N28" s="97"/>
      <c r="O28" s="100"/>
      <c r="P28" s="94"/>
      <c r="Q28" s="97"/>
      <c r="R28" s="100"/>
      <c r="S28" s="102"/>
      <c r="T28" s="6"/>
    </row>
    <row r="29" spans="1:20" ht="15" customHeight="1">
      <c r="A29" s="40">
        <v>4</v>
      </c>
      <c r="B29" s="103" t="s">
        <v>32</v>
      </c>
      <c r="C29" s="94"/>
      <c r="D29" s="97"/>
      <c r="E29" s="56" t="s">
        <v>39</v>
      </c>
      <c r="F29" s="6"/>
      <c r="H29" s="41">
        <v>1901028.77</v>
      </c>
      <c r="J29" s="98">
        <v>1809281.23</v>
      </c>
      <c r="K29" s="97"/>
      <c r="M29" s="96">
        <v>1901028.77</v>
      </c>
      <c r="N29" s="97"/>
      <c r="O29" s="98">
        <v>-91747.54</v>
      </c>
      <c r="P29" s="94"/>
      <c r="Q29" s="97"/>
      <c r="R29" s="98">
        <v>91747.54</v>
      </c>
      <c r="S29" s="97"/>
      <c r="T29" s="6"/>
    </row>
    <row r="30" spans="1:20" ht="15" customHeight="1">
      <c r="A30" s="42"/>
      <c r="B30" s="93" t="s">
        <v>33</v>
      </c>
      <c r="C30" s="94"/>
      <c r="D30" s="97"/>
      <c r="E30" s="56" t="s">
        <v>39</v>
      </c>
      <c r="F30" s="6"/>
      <c r="H30" s="43">
        <v>30041.17</v>
      </c>
      <c r="J30" s="98">
        <v>29426.26</v>
      </c>
      <c r="K30" s="97"/>
      <c r="M30" s="96">
        <v>30041.17</v>
      </c>
      <c r="N30" s="97"/>
      <c r="O30" s="98">
        <v>-614.91</v>
      </c>
      <c r="P30" s="94"/>
      <c r="Q30" s="97"/>
      <c r="R30" s="98">
        <v>614.91</v>
      </c>
      <c r="S30" s="97"/>
      <c r="T30" s="60" t="s">
        <v>47</v>
      </c>
    </row>
    <row r="31" spans="1:20" ht="15" customHeight="1">
      <c r="A31" s="44"/>
      <c r="B31" s="93" t="s">
        <v>34</v>
      </c>
      <c r="C31" s="94"/>
      <c r="D31" s="95"/>
      <c r="E31" s="56" t="s">
        <v>39</v>
      </c>
      <c r="F31" s="45"/>
      <c r="H31" s="46">
        <v>120755.85</v>
      </c>
      <c r="J31" s="96">
        <v>117465.25</v>
      </c>
      <c r="K31" s="97"/>
      <c r="M31" s="96">
        <v>120755.85</v>
      </c>
      <c r="N31" s="95"/>
      <c r="O31" s="96">
        <v>-3290.6</v>
      </c>
      <c r="P31" s="94"/>
      <c r="Q31" s="95"/>
      <c r="R31" s="96">
        <v>3290.6</v>
      </c>
      <c r="S31" s="95"/>
      <c r="T31" s="59" t="s">
        <v>48</v>
      </c>
    </row>
    <row r="32" spans="1:20" ht="25.5" customHeight="1">
      <c r="A32" s="44"/>
      <c r="B32" s="93" t="s">
        <v>35</v>
      </c>
      <c r="C32" s="94"/>
      <c r="D32" s="95"/>
      <c r="E32" s="56" t="s">
        <v>39</v>
      </c>
      <c r="F32" s="47"/>
      <c r="H32" s="46">
        <v>376569.56</v>
      </c>
      <c r="J32" s="96">
        <v>351174.19</v>
      </c>
      <c r="K32" s="97"/>
      <c r="M32" s="96">
        <v>376569.56</v>
      </c>
      <c r="N32" s="95"/>
      <c r="O32" s="96">
        <v>-25395.37</v>
      </c>
      <c r="P32" s="94"/>
      <c r="Q32" s="95"/>
      <c r="R32" s="96">
        <v>25395.37</v>
      </c>
      <c r="S32" s="95"/>
      <c r="T32" s="59" t="s">
        <v>49</v>
      </c>
    </row>
    <row r="33" spans="1:20" ht="15" customHeight="1">
      <c r="A33" s="44"/>
      <c r="B33" s="93" t="s">
        <v>36</v>
      </c>
      <c r="C33" s="94"/>
      <c r="D33" s="95"/>
      <c r="E33" s="56" t="s">
        <v>39</v>
      </c>
      <c r="F33" s="47"/>
      <c r="H33" s="46">
        <v>123986.38</v>
      </c>
      <c r="J33" s="96">
        <v>118913.77</v>
      </c>
      <c r="K33" s="97"/>
      <c r="M33" s="96">
        <v>123986.38</v>
      </c>
      <c r="N33" s="95"/>
      <c r="O33" s="96">
        <v>-5072.61</v>
      </c>
      <c r="P33" s="94"/>
      <c r="Q33" s="95"/>
      <c r="R33" s="96">
        <v>5072.61</v>
      </c>
      <c r="S33" s="95"/>
      <c r="T33" s="59" t="s">
        <v>48</v>
      </c>
    </row>
    <row r="34" spans="1:20" ht="25.5" customHeight="1">
      <c r="A34" s="44"/>
      <c r="B34" s="93" t="s">
        <v>37</v>
      </c>
      <c r="C34" s="94"/>
      <c r="D34" s="95"/>
      <c r="E34" s="56" t="s">
        <v>39</v>
      </c>
      <c r="F34" s="47"/>
      <c r="H34" s="46">
        <v>1249675.81</v>
      </c>
      <c r="J34" s="96">
        <v>1192301.76</v>
      </c>
      <c r="K34" s="97"/>
      <c r="M34" s="96">
        <v>1249675.81</v>
      </c>
      <c r="N34" s="95"/>
      <c r="O34" s="96">
        <v>-57374.05</v>
      </c>
      <c r="P34" s="94"/>
      <c r="Q34" s="95"/>
      <c r="R34" s="96">
        <v>57374.05</v>
      </c>
      <c r="S34" s="99"/>
      <c r="T34" s="59" t="s">
        <v>49</v>
      </c>
    </row>
    <row r="35" ht="15" customHeight="1"/>
    <row r="36" spans="1:13" ht="27.75" customHeight="1">
      <c r="A36" s="183" t="s">
        <v>60</v>
      </c>
      <c r="B36" s="184"/>
      <c r="C36" s="184"/>
      <c r="D36" s="184"/>
      <c r="E36" s="185"/>
      <c r="F36" s="61">
        <f>SUM(F37:F42)</f>
        <v>51709.9</v>
      </c>
      <c r="G36" s="62"/>
      <c r="H36" s="62"/>
      <c r="I36" s="62"/>
      <c r="J36" s="62"/>
      <c r="K36" s="62"/>
      <c r="L36" s="62"/>
      <c r="M36" s="62"/>
    </row>
    <row r="37" spans="1:13" ht="15">
      <c r="A37" s="177" t="s">
        <v>63</v>
      </c>
      <c r="B37" s="178"/>
      <c r="C37" s="178"/>
      <c r="D37" s="178"/>
      <c r="E37" s="179"/>
      <c r="F37" s="63">
        <v>17045</v>
      </c>
      <c r="G37" s="62"/>
      <c r="H37" s="62"/>
      <c r="I37" s="62"/>
      <c r="J37" s="62"/>
      <c r="K37" s="62"/>
      <c r="L37" s="62"/>
      <c r="M37" s="62"/>
    </row>
    <row r="38" spans="1:13" ht="29.25" customHeight="1">
      <c r="A38" s="177" t="s">
        <v>64</v>
      </c>
      <c r="B38" s="178"/>
      <c r="C38" s="178"/>
      <c r="D38" s="178"/>
      <c r="E38" s="179"/>
      <c r="F38" s="63">
        <v>3000</v>
      </c>
      <c r="G38" s="62"/>
      <c r="H38" s="62"/>
      <c r="I38" s="62"/>
      <c r="J38" s="62"/>
      <c r="K38" s="62"/>
      <c r="L38" s="62"/>
      <c r="M38" s="62"/>
    </row>
    <row r="39" spans="1:13" ht="15">
      <c r="A39" s="177" t="s">
        <v>65</v>
      </c>
      <c r="B39" s="178"/>
      <c r="C39" s="178"/>
      <c r="D39" s="178"/>
      <c r="E39" s="179"/>
      <c r="F39" s="64">
        <v>6681.6</v>
      </c>
      <c r="G39" s="62"/>
      <c r="H39" s="62"/>
      <c r="I39" s="62"/>
      <c r="J39" s="62"/>
      <c r="K39" s="62"/>
      <c r="L39" s="62"/>
      <c r="M39" s="62"/>
    </row>
    <row r="40" spans="1:13" ht="15">
      <c r="A40" s="177" t="s">
        <v>66</v>
      </c>
      <c r="B40" s="178"/>
      <c r="C40" s="178"/>
      <c r="D40" s="178"/>
      <c r="E40" s="179"/>
      <c r="F40" s="64">
        <v>2087.15</v>
      </c>
      <c r="G40" s="62"/>
      <c r="H40" s="62"/>
      <c r="I40" s="62"/>
      <c r="J40" s="62"/>
      <c r="K40" s="62"/>
      <c r="L40" s="62"/>
      <c r="M40" s="62"/>
    </row>
    <row r="41" spans="1:13" ht="15">
      <c r="A41" s="180" t="s">
        <v>67</v>
      </c>
      <c r="B41" s="181"/>
      <c r="C41" s="181"/>
      <c r="D41" s="181"/>
      <c r="E41" s="182"/>
      <c r="F41" s="64">
        <v>13809</v>
      </c>
      <c r="G41" s="62"/>
      <c r="H41" s="62"/>
      <c r="I41" s="62"/>
      <c r="J41" s="62"/>
      <c r="K41" s="62"/>
      <c r="L41" s="62"/>
      <c r="M41" s="62"/>
    </row>
    <row r="42" spans="1:13" ht="15">
      <c r="A42" s="177" t="s">
        <v>66</v>
      </c>
      <c r="B42" s="178"/>
      <c r="C42" s="178"/>
      <c r="D42" s="178"/>
      <c r="E42" s="179"/>
      <c r="F42" s="64">
        <v>9087.15</v>
      </c>
      <c r="G42" s="62"/>
      <c r="H42" s="62"/>
      <c r="I42" s="62"/>
      <c r="J42" s="62"/>
      <c r="K42" s="62"/>
      <c r="L42" s="62"/>
      <c r="M42" s="62"/>
    </row>
    <row r="43" spans="1:13" ht="18" customHeight="1">
      <c r="A43" s="65"/>
      <c r="B43" s="65"/>
      <c r="C43" s="65"/>
      <c r="D43" s="65"/>
      <c r="E43" s="66"/>
      <c r="F43" s="67"/>
      <c r="G43" s="62"/>
      <c r="H43" s="62"/>
      <c r="I43" s="62"/>
      <c r="J43" s="62"/>
      <c r="K43" s="62"/>
      <c r="L43" s="62"/>
      <c r="M43" s="62"/>
    </row>
    <row r="44" spans="1:13" ht="28.5" customHeight="1">
      <c r="A44" s="183" t="s">
        <v>61</v>
      </c>
      <c r="B44" s="187"/>
      <c r="C44" s="187"/>
      <c r="D44" s="187"/>
      <c r="E44" s="188"/>
      <c r="F44" s="68">
        <f>SUM(F45:F47)</f>
        <v>5237.54</v>
      </c>
      <c r="G44" s="69">
        <f>G45+G46+G47</f>
        <v>6674.35</v>
      </c>
      <c r="H44" s="62"/>
      <c r="I44" s="62"/>
      <c r="J44" s="62"/>
      <c r="K44" s="62"/>
      <c r="L44" s="62"/>
      <c r="M44" s="62"/>
    </row>
    <row r="45" spans="1:13" ht="15">
      <c r="A45" s="189" t="s">
        <v>50</v>
      </c>
      <c r="B45" s="189"/>
      <c r="C45" s="189"/>
      <c r="D45" s="189"/>
      <c r="E45" s="189"/>
      <c r="F45" s="70">
        <v>3252.03</v>
      </c>
      <c r="G45" s="71">
        <v>4284.76</v>
      </c>
      <c r="H45" s="62"/>
      <c r="I45" s="62"/>
      <c r="J45" s="62"/>
      <c r="K45" s="62"/>
      <c r="L45" s="62"/>
      <c r="M45" s="62"/>
    </row>
    <row r="46" spans="1:13" ht="15">
      <c r="A46" s="189" t="s">
        <v>51</v>
      </c>
      <c r="B46" s="189"/>
      <c r="C46" s="189"/>
      <c r="D46" s="189"/>
      <c r="E46" s="189"/>
      <c r="F46" s="70">
        <v>1985.51</v>
      </c>
      <c r="G46" s="71">
        <v>1603.17</v>
      </c>
      <c r="H46" s="62"/>
      <c r="I46" s="62"/>
      <c r="J46" s="62"/>
      <c r="K46" s="62"/>
      <c r="L46" s="62"/>
      <c r="M46" s="62"/>
    </row>
    <row r="47" spans="1:13" ht="15">
      <c r="A47" s="190" t="s">
        <v>52</v>
      </c>
      <c r="B47" s="189"/>
      <c r="C47" s="189"/>
      <c r="D47" s="189"/>
      <c r="E47" s="189"/>
      <c r="F47" s="70">
        <v>0</v>
      </c>
      <c r="G47" s="71">
        <v>786.42</v>
      </c>
      <c r="H47" s="62"/>
      <c r="I47" s="62"/>
      <c r="J47" s="62"/>
      <c r="K47" s="62"/>
      <c r="L47" s="62"/>
      <c r="M47" s="62"/>
    </row>
    <row r="48" spans="1:13" ht="15">
      <c r="A48" s="89"/>
      <c r="B48" s="90"/>
      <c r="C48" s="90"/>
      <c r="D48" s="90"/>
      <c r="E48" s="90"/>
      <c r="F48" s="91"/>
      <c r="G48" s="66"/>
      <c r="H48" s="62"/>
      <c r="I48" s="62"/>
      <c r="J48" s="62"/>
      <c r="K48" s="62"/>
      <c r="L48" s="62"/>
      <c r="M48" s="62"/>
    </row>
    <row r="49" spans="1:13" ht="15">
      <c r="A49" s="72"/>
      <c r="B49" s="65"/>
      <c r="C49" s="65"/>
      <c r="D49" s="65"/>
      <c r="E49" s="65"/>
      <c r="F49" s="73"/>
      <c r="G49" s="62"/>
      <c r="H49" s="62"/>
      <c r="I49" s="62"/>
      <c r="J49" s="62"/>
      <c r="K49" s="62"/>
      <c r="L49" s="62"/>
      <c r="M49" s="62"/>
    </row>
    <row r="50" spans="1:13" ht="15">
      <c r="A50" s="191" t="s">
        <v>62</v>
      </c>
      <c r="B50" s="192"/>
      <c r="C50" s="192"/>
      <c r="D50" s="193"/>
      <c r="E50" s="194"/>
      <c r="F50" s="74">
        <f>SUM(F51:F54)</f>
        <v>11142</v>
      </c>
      <c r="G50" s="62"/>
      <c r="H50" s="62"/>
      <c r="I50" s="62"/>
      <c r="J50" s="62"/>
      <c r="K50" s="62"/>
      <c r="L50" s="62"/>
      <c r="M50" s="62"/>
    </row>
    <row r="51" spans="1:13" ht="15">
      <c r="A51" s="198" t="s">
        <v>53</v>
      </c>
      <c r="B51" s="198"/>
      <c r="C51" s="198"/>
      <c r="D51" s="198"/>
      <c r="E51" s="198"/>
      <c r="F51" s="75">
        <v>2970</v>
      </c>
      <c r="G51" s="62"/>
      <c r="H51" s="62"/>
      <c r="I51" s="62"/>
      <c r="J51" s="62"/>
      <c r="K51" s="62"/>
      <c r="L51" s="62"/>
      <c r="M51" s="62"/>
    </row>
    <row r="52" spans="1:13" ht="15">
      <c r="A52" s="198" t="s">
        <v>72</v>
      </c>
      <c r="B52" s="198"/>
      <c r="C52" s="198"/>
      <c r="D52" s="198"/>
      <c r="E52" s="198"/>
      <c r="F52" s="75">
        <v>3780</v>
      </c>
      <c r="G52" s="62"/>
      <c r="H52" s="62"/>
      <c r="I52" s="62"/>
      <c r="J52" s="62"/>
      <c r="K52" s="62"/>
      <c r="L52" s="62"/>
      <c r="M52" s="62"/>
    </row>
    <row r="53" spans="1:13" ht="15">
      <c r="A53" s="198" t="s">
        <v>71</v>
      </c>
      <c r="B53" s="198"/>
      <c r="C53" s="198"/>
      <c r="D53" s="198"/>
      <c r="E53" s="198"/>
      <c r="F53" s="75">
        <v>2700</v>
      </c>
      <c r="G53" s="62"/>
      <c r="H53" s="62"/>
      <c r="I53" s="62"/>
      <c r="J53" s="62"/>
      <c r="K53" s="62"/>
      <c r="L53" s="62"/>
      <c r="M53" s="62"/>
    </row>
    <row r="54" spans="1:13" ht="15">
      <c r="A54" s="198" t="s">
        <v>54</v>
      </c>
      <c r="B54" s="198"/>
      <c r="C54" s="198"/>
      <c r="D54" s="198"/>
      <c r="E54" s="198"/>
      <c r="F54" s="75">
        <v>1692</v>
      </c>
      <c r="G54" s="62"/>
      <c r="H54" s="62"/>
      <c r="I54" s="62"/>
      <c r="J54" s="62"/>
      <c r="K54" s="62"/>
      <c r="L54" s="62"/>
      <c r="M54" s="62"/>
    </row>
    <row r="55" spans="1:13" ht="15">
      <c r="A55" s="76"/>
      <c r="B55" s="76"/>
      <c r="C55" s="76"/>
      <c r="D55" s="66"/>
      <c r="E55" s="66"/>
      <c r="F55" s="76"/>
      <c r="G55" s="62"/>
      <c r="H55" s="62"/>
      <c r="I55" s="62"/>
      <c r="J55" s="62"/>
      <c r="K55" s="62"/>
      <c r="L55" s="62"/>
      <c r="M55" s="62"/>
    </row>
    <row r="56" spans="1:13" ht="15">
      <c r="A56" s="76"/>
      <c r="B56" s="76"/>
      <c r="C56" s="76"/>
      <c r="D56" s="66"/>
      <c r="E56" s="66"/>
      <c r="F56" s="76"/>
      <c r="G56" s="62"/>
      <c r="H56" s="62"/>
      <c r="I56" s="62"/>
      <c r="J56" s="62"/>
      <c r="K56" s="62"/>
      <c r="L56" s="62"/>
      <c r="M56" s="62"/>
    </row>
    <row r="57" spans="1:13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9" ht="12.75" customHeight="1">
      <c r="A59" s="77" t="s">
        <v>55</v>
      </c>
      <c r="B59" s="77"/>
      <c r="C59" s="78"/>
      <c r="D59" s="79"/>
      <c r="E59" s="62"/>
      <c r="G59" s="80"/>
      <c r="H59" s="199" t="s">
        <v>56</v>
      </c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3" ht="15">
      <c r="A60" s="62"/>
      <c r="B60" s="81"/>
      <c r="C60" s="79"/>
      <c r="D60" s="82"/>
      <c r="E60" s="82"/>
      <c r="F60" s="82"/>
      <c r="G60" s="83"/>
      <c r="H60" s="83"/>
      <c r="I60" s="62"/>
      <c r="J60" s="62"/>
      <c r="K60" s="62"/>
      <c r="L60" s="62"/>
      <c r="M60" s="62"/>
    </row>
    <row r="61" spans="1:13" ht="15">
      <c r="A61" s="62"/>
      <c r="B61" s="81"/>
      <c r="C61" s="82"/>
      <c r="D61" s="82"/>
      <c r="E61" s="82"/>
      <c r="F61" s="62"/>
      <c r="G61" s="82"/>
      <c r="H61" s="83"/>
      <c r="I61" s="62"/>
      <c r="J61" s="62"/>
      <c r="K61" s="62"/>
      <c r="L61" s="62"/>
      <c r="M61" s="62"/>
    </row>
    <row r="62" spans="1:13" ht="15">
      <c r="A62" s="186" t="s">
        <v>57</v>
      </c>
      <c r="B62" s="186"/>
      <c r="C62" s="186"/>
      <c r="D62" s="186"/>
      <c r="E62" s="82"/>
      <c r="F62" s="82"/>
      <c r="G62" s="83"/>
      <c r="H62" s="83"/>
      <c r="I62" s="62"/>
      <c r="J62" s="62"/>
      <c r="K62" s="62"/>
      <c r="L62" s="62"/>
      <c r="M62" s="62"/>
    </row>
    <row r="63" spans="1:13" ht="15">
      <c r="A63" s="196" t="s">
        <v>58</v>
      </c>
      <c r="B63" s="197"/>
      <c r="C63" s="84"/>
      <c r="D63" s="82"/>
      <c r="E63" s="82"/>
      <c r="F63" s="82"/>
      <c r="G63" s="83"/>
      <c r="H63" s="83"/>
      <c r="I63" s="62"/>
      <c r="J63" s="62"/>
      <c r="K63" s="62"/>
      <c r="L63" s="62"/>
      <c r="M63" s="62"/>
    </row>
    <row r="64" spans="1:13" ht="15">
      <c r="A64" s="196" t="s">
        <v>59</v>
      </c>
      <c r="B64" s="197"/>
      <c r="C64" s="84"/>
      <c r="D64" s="82"/>
      <c r="E64" s="82"/>
      <c r="F64" s="82"/>
      <c r="G64" s="83"/>
      <c r="H64" s="83"/>
      <c r="I64" s="62"/>
      <c r="J64" s="62"/>
      <c r="K64" s="62"/>
      <c r="L64" s="62"/>
      <c r="M64" s="62"/>
    </row>
  </sheetData>
  <sheetProtection/>
  <mergeCells count="149">
    <mergeCell ref="B27:D27"/>
    <mergeCell ref="O27:Q27"/>
    <mergeCell ref="R27:S27"/>
    <mergeCell ref="A63:B63"/>
    <mergeCell ref="A64:B64"/>
    <mergeCell ref="A51:E51"/>
    <mergeCell ref="A52:E52"/>
    <mergeCell ref="A53:E53"/>
    <mergeCell ref="A54:E54"/>
    <mergeCell ref="H59:S59"/>
    <mergeCell ref="A62:D62"/>
    <mergeCell ref="A44:E44"/>
    <mergeCell ref="A45:E45"/>
    <mergeCell ref="A46:E46"/>
    <mergeCell ref="A47:E47"/>
    <mergeCell ref="A50:E50"/>
    <mergeCell ref="A1:T2"/>
    <mergeCell ref="A3:T3"/>
    <mergeCell ref="A5:T5"/>
    <mergeCell ref="A40:E40"/>
    <mergeCell ref="A41:E41"/>
    <mergeCell ref="A42:E42"/>
    <mergeCell ref="A36:E36"/>
    <mergeCell ref="A37:E37"/>
    <mergeCell ref="A38:E38"/>
    <mergeCell ref="A39:E39"/>
    <mergeCell ref="R7:S7"/>
    <mergeCell ref="B8:D8"/>
    <mergeCell ref="J8:K8"/>
    <mergeCell ref="M8:N8"/>
    <mergeCell ref="O8:Q8"/>
    <mergeCell ref="R8:S8"/>
    <mergeCell ref="B7:D7"/>
    <mergeCell ref="L7:M7"/>
    <mergeCell ref="O7:Q7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B13:D13"/>
    <mergeCell ref="J13:K13"/>
    <mergeCell ref="O13:Q13"/>
    <mergeCell ref="R13:S13"/>
    <mergeCell ref="B14:D14"/>
    <mergeCell ref="J14:K14"/>
    <mergeCell ref="O14:Q14"/>
    <mergeCell ref="R14:S14"/>
    <mergeCell ref="B15:D15"/>
    <mergeCell ref="J15:K15"/>
    <mergeCell ref="O15:Q15"/>
    <mergeCell ref="R15:S15"/>
    <mergeCell ref="B16:D16"/>
    <mergeCell ref="J16:K16"/>
    <mergeCell ref="O16:Q16"/>
    <mergeCell ref="R16:S16"/>
    <mergeCell ref="O20:Q20"/>
    <mergeCell ref="R20:S20"/>
    <mergeCell ref="B17:D17"/>
    <mergeCell ref="J17:K17"/>
    <mergeCell ref="O17:Q17"/>
    <mergeCell ref="R17:S17"/>
    <mergeCell ref="B18:D18"/>
    <mergeCell ref="J18:K18"/>
    <mergeCell ref="O18:Q18"/>
    <mergeCell ref="R18:S18"/>
    <mergeCell ref="J22:K22"/>
    <mergeCell ref="M22:N22"/>
    <mergeCell ref="O22:Q22"/>
    <mergeCell ref="R22:S22"/>
    <mergeCell ref="B19:D19"/>
    <mergeCell ref="J19:K19"/>
    <mergeCell ref="O19:Q19"/>
    <mergeCell ref="R19:S19"/>
    <mergeCell ref="B20:D20"/>
    <mergeCell ref="J20:K20"/>
    <mergeCell ref="B24:D24"/>
    <mergeCell ref="J24:K24"/>
    <mergeCell ref="M24:N24"/>
    <mergeCell ref="O24:Q24"/>
    <mergeCell ref="R24:S24"/>
    <mergeCell ref="B21:D21"/>
    <mergeCell ref="J21:K21"/>
    <mergeCell ref="O21:Q21"/>
    <mergeCell ref="R21:S21"/>
    <mergeCell ref="B22:D22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31:D31"/>
    <mergeCell ref="J31:K31"/>
    <mergeCell ref="M31:N31"/>
    <mergeCell ref="O31:Q31"/>
    <mergeCell ref="R31:S31"/>
    <mergeCell ref="B25:D25"/>
    <mergeCell ref="J25:K25"/>
    <mergeCell ref="M25:N25"/>
    <mergeCell ref="O25:Q25"/>
    <mergeCell ref="R25:S25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34:D34"/>
    <mergeCell ref="J34:K34"/>
    <mergeCell ref="M34:N34"/>
    <mergeCell ref="O34:Q34"/>
    <mergeCell ref="R34:S34"/>
    <mergeCell ref="B28:D28"/>
    <mergeCell ref="J28:K28"/>
    <mergeCell ref="M28:N28"/>
    <mergeCell ref="O28:Q28"/>
    <mergeCell ref="R28:S28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2023-03-20T09:49:37Z</cp:lastPrinted>
  <dcterms:created xsi:type="dcterms:W3CDTF">2023-02-17T13:41:56Z</dcterms:created>
  <dcterms:modified xsi:type="dcterms:W3CDTF">2023-03-23T05:58:28Z</dcterms:modified>
  <cp:category/>
  <cp:version/>
  <cp:contentType/>
  <cp:contentStatus/>
</cp:coreProperties>
</file>