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<sst xmlns="http://schemas.openxmlformats.org/spreadsheetml/2006/main" count="192" uniqueCount="86">
  <si>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</si>
  <si>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</si>
  <si>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Пролетарская ул, д.47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</si>
  <si>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</si>
  <si>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</si>
  <si>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</si>
  <si>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</si>
  <si>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</si>
  <si>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</si>
  <si>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</si>
  <si>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</si>
  <si>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</si>
  <si>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</si>
  <si>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</si>
  <si>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</si>
  <si>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</si>
  <si>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</si>
  <si>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</si>
  <si>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</si>
  <si>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</si>
  <si>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</si>
  <si>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</si>
  <si>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</si>
  <si>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</si>
  <si>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</si>
  <si>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</si>
  <si>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</si>
  <si>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</si>
  <si>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</si>
  <si>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</si>
  <si>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</si>
  <si>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</si>
  <si>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</si>
  <si>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</si>
  <si>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</si>
  <si>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</si>
  <si>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</si>
  <si>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</si>
  <si>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</si>
  <si>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</si>
  <si>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</si>
  <si>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</si>
  <si>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</si>
  <si>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</si>
  <si>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</si>
  <si>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</si>
  <si>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</si>
  <si>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</si>
  <si>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</si>
  <si>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</si>
  <si>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</si>
  <si>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</si>
  <si>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</si>
  <si>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</si>
  <si>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</si>
  <si>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</si>
  <si>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</si>
  <si>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</si>
  <si>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</si>
  <si>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Даничев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</si>
  <si>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</si>
  <si>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</si>
  <si>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</si>
  <si>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</si>
  <si>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автовышка (очистка крыши от снега наледи с привлеч. спецтехники)</t>
  </si>
  <si>
    <t>оказ.услуг по дезинсекции подвала и подъездов</t>
  </si>
  <si>
    <t>Клямкин М.К.</t>
  </si>
  <si>
    <t>Лифтремстрой</t>
  </si>
  <si>
    <t>ЦПЭЭ</t>
  </si>
  <si>
    <t>ОАО "Ростелеком"</t>
  </si>
  <si>
    <t>ООО "ТТК-СВЯЗЬ"</t>
  </si>
  <si>
    <t>ПАО "МТС"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</si>
  <si>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</si>
  <si>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</si>
  <si>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</si>
  <si>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</si>
  <si>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</si>
  <si>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</si>
  <si>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Задолженность населения</t>
  </si>
  <si>
    <t>уст.информационных досок в под.1-3</t>
  </si>
  <si>
    <t>зам.радиатора сист.ЦО кв.40</t>
  </si>
  <si>
    <t>возмещ.затр.за ремонт козырька над под-м с привлечспецтех-ки 08.02.2023</t>
  </si>
  <si>
    <t>Благоустройство дворовой территории 5%</t>
  </si>
  <si>
    <t>Оплата провайдеров</t>
  </si>
  <si>
    <t>Расшифровка вып. работ по текущему ремонту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</si>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</sst>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19" xfId="34" applyBorder="1" applyAlignment="1" quotePrefix="1">
      <alignment horizontal="righ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1" xfId="34" applyBorder="1" applyAlignment="1" quotePrefix="1">
      <alignment horizontal="right" vertical="top" wrapText="1"/>
      <protection/>
    </xf>
    <xf numFmtId="0" fontId="28" fillId="0" borderId="22" xfId="34" applyBorder="1" applyAlignment="1" quotePrefix="1">
      <alignment horizontal="righ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0" xfId="42" applyBorder="1" applyAlignment="1" quotePrefix="1">
      <alignment horizontal="righ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5" xfId="51" applyBorder="1" applyAlignment="1" quotePrefix="1">
      <alignment horizontal="left" vertical="top" wrapText="1"/>
      <protection/>
    </xf>
    <xf numFmtId="0" fontId="29" fillId="0" borderId="25" xfId="50" applyBorder="1" applyAlignment="1" quotePrefix="1">
      <alignment horizontal="left" vertical="top" wrapText="1"/>
      <protection/>
    </xf>
    <xf numFmtId="0" fontId="28" fillId="0" borderId="26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8" fillId="0" borderId="26" xfId="49" applyBorder="1" applyAlignment="1" quotePrefix="1">
      <alignment horizontal="left" vertical="top" wrapText="1"/>
      <protection/>
    </xf>
    <xf numFmtId="0" fontId="28" fillId="0" borderId="28" xfId="36" applyBorder="1" applyAlignment="1" quotePrefix="1">
      <alignment horizontal="left" vertical="top" wrapText="1"/>
      <protection/>
    </xf>
    <xf numFmtId="0" fontId="28" fillId="0" borderId="29" xfId="38" applyBorder="1" applyAlignment="1" quotePrefix="1">
      <alignment horizontal="left" vertical="top" wrapText="1"/>
      <protection/>
    </xf>
    <xf numFmtId="2" fontId="0" fillId="0" borderId="0" xfId="0" applyNumberFormat="1" applyAlignment="1">
      <alignment wrapText="1"/>
    </xf>
    <xf numFmtId="2" fontId="28" fillId="0" borderId="30" xfId="34" applyNumberFormat="1" applyBorder="1" applyAlignment="1" quotePrefix="1">
      <alignment horizontal="right" vertical="top" wrapText="1"/>
      <protection/>
    </xf>
    <xf numFmtId="2" fontId="28" fillId="0" borderId="31" xfId="34" applyNumberFormat="1" applyBorder="1" applyAlignment="1">
      <alignment horizontal="righ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28" fillId="0" borderId="32" xfId="34" applyNumberFormat="1" applyBorder="1" applyAlignment="1" quotePrefix="1">
      <alignment vertical="top" wrapText="1"/>
      <protection/>
    </xf>
    <xf numFmtId="2" fontId="0" fillId="0" borderId="33" xfId="0" applyNumberFormat="1" applyBorder="1" applyAlignment="1">
      <alignment wrapText="1"/>
    </xf>
    <xf numFmtId="2" fontId="28" fillId="0" borderId="34" xfId="39" applyNumberFormat="1" applyBorder="1" applyAlignment="1" quotePrefix="1">
      <alignment horizontal="right" vertical="top" wrapText="1"/>
      <protection/>
    </xf>
    <xf numFmtId="2" fontId="28" fillId="0" borderId="35" xfId="40" applyNumberFormat="1" applyBorder="1" applyAlignment="1" quotePrefix="1">
      <alignment horizontal="right" vertical="top" wrapText="1"/>
      <protection/>
    </xf>
    <xf numFmtId="2" fontId="28" fillId="0" borderId="36" xfId="34" applyNumberFormat="1" applyBorder="1" applyAlignment="1" quotePrefix="1">
      <alignment horizontal="right" vertical="top" wrapText="1"/>
      <protection/>
    </xf>
    <xf numFmtId="2" fontId="28" fillId="0" borderId="26" xfId="34" applyNumberFormat="1" applyBorder="1" applyAlignment="1" quotePrefix="1">
      <alignment horizontal="right" vertical="top" wrapText="1"/>
      <protection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28" fillId="0" borderId="25" xfId="34" applyNumberFormat="1" applyBorder="1" applyAlignment="1" quotePrefix="1">
      <alignment horizontal="right" vertical="top" wrapText="1"/>
      <protection/>
    </xf>
    <xf numFmtId="2" fontId="28" fillId="0" borderId="37" xfId="34" applyNumberFormat="1" applyBorder="1" applyAlignment="1" quotePrefix="1">
      <alignment horizontal="right" vertical="top" wrapText="1"/>
      <protection/>
    </xf>
    <xf numFmtId="2" fontId="28" fillId="0" borderId="22" xfId="34" applyNumberFormat="1" applyBorder="1" applyAlignment="1" quotePrefix="1">
      <alignment horizontal="right" vertical="top" wrapText="1"/>
      <protection/>
    </xf>
    <xf numFmtId="2" fontId="28" fillId="0" borderId="20" xfId="42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38" xfId="34" applyNumberFormat="1" applyBorder="1" applyAlignment="1" quotePrefix="1">
      <alignment horizontal="right" vertical="top" wrapText="1"/>
      <protection/>
    </xf>
    <xf numFmtId="0" fontId="28" fillId="0" borderId="30" xfId="34" applyBorder="1" applyAlignment="1" quotePrefix="1">
      <alignment horizontal="left" vertical="top" wrapText="1"/>
      <protection/>
    </xf>
    <xf numFmtId="0" fontId="2" fillId="0" borderId="39" xfId="38" applyFont="1" applyBorder="1" applyAlignment="1">
      <alignment vertical="top" wrapText="1"/>
      <protection/>
    </xf>
    <xf numFmtId="0" fontId="2" fillId="0" borderId="30" xfId="34" applyFont="1" applyBorder="1" applyAlignment="1">
      <alignment horizontal="left" vertical="center" wrapText="1"/>
      <protection/>
    </xf>
    <xf numFmtId="0" fontId="2" fillId="0" borderId="30" xfId="34" applyFont="1" applyBorder="1" applyAlignment="1">
      <alignment horizontal="left" vertical="top" wrapText="1"/>
      <protection/>
    </xf>
    <xf numFmtId="2" fontId="4" fillId="0" borderId="30" xfId="75" applyNumberFormat="1" applyFont="1" applyBorder="1" applyAlignment="1">
      <alignment horizontal="right" vertical="center" wrapText="1"/>
      <protection/>
    </xf>
    <xf numFmtId="0" fontId="3" fillId="0" borderId="0" xfId="75" applyAlignment="1">
      <alignment wrapText="1"/>
      <protection/>
    </xf>
    <xf numFmtId="2" fontId="0" fillId="0" borderId="30" xfId="0" applyNumberFormat="1" applyFont="1" applyFill="1" applyBorder="1" applyAlignment="1">
      <alignment horizontal="right" vertical="center" wrapText="1"/>
    </xf>
    <xf numFmtId="173" fontId="0" fillId="0" borderId="30" xfId="0" applyNumberFormat="1" applyFont="1" applyFill="1" applyBorder="1" applyAlignment="1">
      <alignment horizontal="right" vertical="center" wrapText="1"/>
    </xf>
    <xf numFmtId="0" fontId="3" fillId="0" borderId="0" xfId="75" applyBorder="1" applyAlignment="1">
      <alignment horizontal="left" vertical="center" wrapText="1"/>
      <protection/>
    </xf>
    <xf numFmtId="0" fontId="3" fillId="0" borderId="0" xfId="75" applyBorder="1" applyAlignment="1">
      <alignment wrapText="1"/>
      <protection/>
    </xf>
    <xf numFmtId="2" fontId="4" fillId="0" borderId="0" xfId="75" applyNumberFormat="1" applyFont="1" applyBorder="1" applyAlignment="1">
      <alignment wrapText="1"/>
      <protection/>
    </xf>
    <xf numFmtId="2" fontId="4" fillId="0" borderId="30" xfId="75" applyNumberFormat="1" applyFont="1" applyBorder="1" applyAlignment="1">
      <alignment horizontal="center" vertical="center" wrapText="1"/>
      <protection/>
    </xf>
    <xf numFmtId="0" fontId="4" fillId="0" borderId="30" xfId="75" applyFont="1" applyBorder="1" applyAlignment="1">
      <alignment vertical="center" wrapText="1"/>
      <protection/>
    </xf>
    <xf numFmtId="2" fontId="3" fillId="0" borderId="30" xfId="75" applyNumberFormat="1" applyFont="1" applyBorder="1" applyAlignment="1">
      <alignment horizontal="center" vertical="center" wrapText="1"/>
      <protection/>
    </xf>
    <xf numFmtId="0" fontId="3" fillId="0" borderId="30" xfId="75" applyBorder="1" applyAlignment="1">
      <alignment wrapText="1"/>
      <protection/>
    </xf>
    <xf numFmtId="0" fontId="0" fillId="0" borderId="0" xfId="75" applyFont="1" applyBorder="1" applyAlignment="1">
      <alignment horizontal="left" vertical="center" wrapText="1"/>
      <protection/>
    </xf>
    <xf numFmtId="0" fontId="3" fillId="0" borderId="0" xfId="75" applyFont="1" applyBorder="1" applyAlignment="1">
      <alignment horizontal="left" vertical="center" wrapText="1"/>
      <protection/>
    </xf>
    <xf numFmtId="2" fontId="3" fillId="0" borderId="0" xfId="75" applyNumberFormat="1" applyFont="1" applyBorder="1" applyAlignment="1">
      <alignment horizontal="center" vertical="center" wrapText="1"/>
      <protection/>
    </xf>
    <xf numFmtId="0" fontId="4" fillId="0" borderId="0" xfId="75" applyFont="1" applyBorder="1" applyAlignment="1">
      <alignment horizontal="left" vertical="center" wrapText="1"/>
      <protection/>
    </xf>
    <xf numFmtId="0" fontId="4" fillId="0" borderId="0" xfId="75" applyFont="1" applyBorder="1" applyAlignment="1">
      <alignment horizontal="center" vertical="center" wrapText="1"/>
      <protection/>
    </xf>
    <xf numFmtId="4" fontId="4" fillId="0" borderId="30" xfId="75" applyNumberFormat="1" applyFont="1" applyBorder="1" applyAlignment="1">
      <alignment wrapText="1"/>
      <protection/>
    </xf>
    <xf numFmtId="4" fontId="5" fillId="0" borderId="30" xfId="75" applyNumberFormat="1" applyFont="1" applyFill="1" applyBorder="1" applyAlignment="1">
      <alignment horizontal="right" vertical="center"/>
      <protection/>
    </xf>
    <xf numFmtId="0" fontId="4" fillId="0" borderId="0" xfId="75" applyFont="1" applyBorder="1" applyAlignment="1">
      <alignment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4" fillId="0" borderId="0" xfId="75" applyFont="1" applyAlignment="1">
      <alignment wrapText="1"/>
      <protection/>
    </xf>
    <xf numFmtId="0" fontId="4" fillId="0" borderId="0" xfId="75" applyFont="1" applyBorder="1">
      <alignment/>
      <protection/>
    </xf>
    <xf numFmtId="0" fontId="3" fillId="0" borderId="0" xfId="75" applyBorder="1">
      <alignment/>
      <protection/>
    </xf>
    <xf numFmtId="0" fontId="3" fillId="0" borderId="0" xfId="75">
      <alignment/>
      <protection/>
    </xf>
    <xf numFmtId="2" fontId="3" fillId="0" borderId="0" xfId="75" applyNumberFormat="1" applyBorder="1">
      <alignment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30" xfId="46" applyBorder="1" applyAlignment="1" quotePrefix="1">
      <alignment horizontal="left" vertical="top" wrapText="1"/>
      <protection/>
    </xf>
    <xf numFmtId="0" fontId="28" fillId="0" borderId="40" xfId="49" applyBorder="1" applyAlignment="1" quotePrefix="1">
      <alignment horizontal="left" vertical="top" wrapText="1"/>
      <protection/>
    </xf>
    <xf numFmtId="0" fontId="28" fillId="0" borderId="41" xfId="51" applyBorder="1" applyAlignment="1" quotePrefix="1">
      <alignment horizontal="left" vertical="top" wrapText="1"/>
      <protection/>
    </xf>
    <xf numFmtId="0" fontId="2" fillId="0" borderId="42" xfId="34" applyFont="1" applyBorder="1" applyAlignment="1">
      <alignment horizontal="left" vertical="center" wrapText="1"/>
      <protection/>
    </xf>
    <xf numFmtId="0" fontId="28" fillId="0" borderId="30" xfId="49" applyBorder="1" applyAlignment="1">
      <alignment horizontal="left" vertical="top" wrapText="1"/>
      <protection/>
    </xf>
    <xf numFmtId="0" fontId="28" fillId="0" borderId="30" xfId="34" applyBorder="1" applyAlignment="1">
      <alignment horizontal="right" vertical="top" wrapText="1"/>
      <protection/>
    </xf>
    <xf numFmtId="0" fontId="0" fillId="0" borderId="30" xfId="0" applyBorder="1" applyAlignment="1">
      <alignment wrapText="1"/>
    </xf>
    <xf numFmtId="2" fontId="28" fillId="0" borderId="30" xfId="42" applyNumberFormat="1" applyBorder="1" applyAlignment="1">
      <alignment horizontal="right" vertical="top" wrapText="1"/>
      <protection/>
    </xf>
    <xf numFmtId="0" fontId="0" fillId="0" borderId="30" xfId="0" applyBorder="1" applyAlignment="1">
      <alignment vertical="top" wrapText="1"/>
    </xf>
    <xf numFmtId="0" fontId="28" fillId="0" borderId="30" xfId="49" applyBorder="1" applyAlignment="1" quotePrefix="1">
      <alignment horizontal="left" vertical="top" wrapText="1"/>
      <protection/>
    </xf>
    <xf numFmtId="0" fontId="28" fillId="0" borderId="30" xfId="51" applyBorder="1" applyAlignment="1" quotePrefix="1">
      <alignment horizontal="left" vertical="top" wrapText="1"/>
      <protection/>
    </xf>
    <xf numFmtId="2" fontId="0" fillId="0" borderId="30" xfId="0" applyNumberFormat="1" applyBorder="1" applyAlignment="1">
      <alignment wrapText="1"/>
    </xf>
    <xf numFmtId="0" fontId="28" fillId="0" borderId="30" xfId="34" applyBorder="1" applyAlignment="1" quotePrefix="1">
      <alignment horizontal="right" vertical="top" wrapText="1"/>
      <protection/>
    </xf>
    <xf numFmtId="0" fontId="29" fillId="0" borderId="30" xfId="50" applyBorder="1" applyAlignment="1" quotePrefix="1">
      <alignment horizontal="left" vertical="top" wrapText="1"/>
      <protection/>
    </xf>
    <xf numFmtId="0" fontId="28" fillId="0" borderId="30" xfId="48" applyBorder="1" applyAlignment="1">
      <alignment horizontal="center" vertical="top" wrapText="1"/>
      <protection/>
    </xf>
    <xf numFmtId="0" fontId="28" fillId="0" borderId="30" xfId="47" applyBorder="1" applyAlignment="1">
      <alignment horizontal="center" vertical="top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43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44" xfId="0" applyBorder="1" applyAlignment="1">
      <alignment wrapText="1"/>
    </xf>
    <xf numFmtId="0" fontId="29" fillId="0" borderId="45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29" fillId="0" borderId="46" xfId="52" applyBorder="1" applyAlignment="1" quotePrefix="1">
      <alignment horizontal="center" vertical="center" wrapText="1"/>
      <protection/>
    </xf>
    <xf numFmtId="0" fontId="29" fillId="0" borderId="47" xfId="52" applyBorder="1" applyAlignment="1">
      <alignment horizontal="center" vertical="center" wrapText="1"/>
      <protection/>
    </xf>
    <xf numFmtId="0" fontId="28" fillId="0" borderId="43" xfId="33" applyBorder="1" applyAlignment="1" quotePrefix="1">
      <alignment horizontal="left" vertical="top" wrapText="1"/>
      <protection/>
    </xf>
    <xf numFmtId="0" fontId="28" fillId="0" borderId="48" xfId="34" applyBorder="1" applyAlignment="1" quotePrefix="1">
      <alignment horizontal="right" vertical="top" wrapText="1"/>
      <protection/>
    </xf>
    <xf numFmtId="0" fontId="0" fillId="0" borderId="49" xfId="0" applyBorder="1" applyAlignment="1">
      <alignment wrapText="1"/>
    </xf>
    <xf numFmtId="0" fontId="28" fillId="0" borderId="43" xfId="34" applyBorder="1" applyAlignment="1" quotePrefix="1">
      <alignment horizontal="right" vertical="top" wrapText="1"/>
      <protection/>
    </xf>
    <xf numFmtId="0" fontId="28" fillId="0" borderId="50" xfId="34" applyBorder="1" applyAlignment="1" quotePrefix="1">
      <alignment horizontal="right" vertical="top" wrapText="1"/>
      <protection/>
    </xf>
    <xf numFmtId="0" fontId="28" fillId="0" borderId="51" xfId="34" applyBorder="1" applyAlignment="1">
      <alignment horizontal="right" vertical="top" wrapText="1"/>
      <protection/>
    </xf>
    <xf numFmtId="0" fontId="28" fillId="0" borderId="52" xfId="34" applyBorder="1" applyAlignment="1">
      <alignment horizontal="right" vertical="top" wrapText="1"/>
      <protection/>
    </xf>
    <xf numFmtId="0" fontId="28" fillId="0" borderId="50" xfId="33" applyBorder="1" applyAlignment="1" quotePrefix="1">
      <alignment horizontal="left" vertical="top" wrapText="1"/>
      <protection/>
    </xf>
    <xf numFmtId="0" fontId="28" fillId="0" borderId="51" xfId="33" applyBorder="1" applyAlignment="1">
      <alignment horizontal="left" vertical="top" wrapText="1"/>
      <protection/>
    </xf>
    <xf numFmtId="0" fontId="28" fillId="0" borderId="52" xfId="33" applyBorder="1" applyAlignment="1">
      <alignment horizontal="left" vertical="top" wrapText="1"/>
      <protection/>
    </xf>
    <xf numFmtId="0" fontId="28" fillId="0" borderId="53" xfId="34" applyBorder="1" applyAlignment="1" quotePrefix="1">
      <alignment horizontal="right" vertical="top" wrapText="1"/>
      <protection/>
    </xf>
    <xf numFmtId="0" fontId="0" fillId="0" borderId="54" xfId="0" applyBorder="1" applyAlignment="1">
      <alignment wrapText="1"/>
    </xf>
    <xf numFmtId="0" fontId="28" fillId="0" borderId="55" xfId="34" applyBorder="1" applyAlignment="1" quotePrefix="1">
      <alignment horizontal="right" vertical="top" wrapText="1"/>
      <protection/>
    </xf>
    <xf numFmtId="0" fontId="28" fillId="0" borderId="31" xfId="34" applyBorder="1" applyAlignment="1">
      <alignment horizontal="right" vertical="top" wrapText="1"/>
      <protection/>
    </xf>
    <xf numFmtId="0" fontId="28" fillId="0" borderId="56" xfId="34" applyBorder="1" applyAlignment="1">
      <alignment horizontal="right" vertical="top" wrapText="1"/>
      <protection/>
    </xf>
    <xf numFmtId="0" fontId="28" fillId="0" borderId="46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7" xfId="33" applyBorder="1" applyAlignment="1">
      <alignment horizontal="left" vertical="top" wrapText="1"/>
      <protection/>
    </xf>
    <xf numFmtId="0" fontId="28" fillId="0" borderId="45" xfId="34" applyBorder="1" applyAlignment="1" quotePrefix="1">
      <alignment horizontal="right" vertical="top" wrapText="1"/>
      <protection/>
    </xf>
    <xf numFmtId="0" fontId="28" fillId="0" borderId="46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7" xfId="34" applyBorder="1" applyAlignment="1">
      <alignment horizontal="right" vertical="top" wrapText="1"/>
      <protection/>
    </xf>
    <xf numFmtId="0" fontId="29" fillId="0" borderId="43" xfId="45" applyBorder="1" applyAlignment="1" quotePrefix="1">
      <alignment horizontal="left" vertical="top" wrapText="1"/>
      <protection/>
    </xf>
    <xf numFmtId="2" fontId="28" fillId="0" borderId="43" xfId="34" applyNumberFormat="1" applyBorder="1" applyAlignment="1" quotePrefix="1">
      <alignment horizontal="right" vertical="top" wrapText="1"/>
      <protection/>
    </xf>
    <xf numFmtId="2" fontId="0" fillId="0" borderId="44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2" fontId="28" fillId="0" borderId="32" xfId="41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8" fillId="0" borderId="57" xfId="40" applyNumberFormat="1" applyBorder="1" applyAlignment="1" quotePrefix="1">
      <alignment horizontal="right" vertical="top" wrapText="1"/>
      <protection/>
    </xf>
    <xf numFmtId="2" fontId="28" fillId="0" borderId="22" xfId="40" applyNumberFormat="1" applyBorder="1" applyAlignment="1">
      <alignment horizontal="right" vertical="top" wrapText="1"/>
      <protection/>
    </xf>
    <xf numFmtId="2" fontId="28" fillId="0" borderId="23" xfId="42" applyNumberFormat="1" applyBorder="1" applyAlignment="1" quotePrefix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0" fontId="28" fillId="0" borderId="58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2" fontId="28" fillId="0" borderId="60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28" fillId="0" borderId="57" xfId="37" applyBorder="1" applyAlignment="1" quotePrefix="1">
      <alignment horizontal="left" vertical="top" wrapText="1"/>
      <protection/>
    </xf>
    <xf numFmtId="0" fontId="0" fillId="0" borderId="35" xfId="0" applyBorder="1" applyAlignment="1">
      <alignment wrapText="1"/>
    </xf>
    <xf numFmtId="0" fontId="0" fillId="0" borderId="33" xfId="0" applyBorder="1" applyAlignment="1">
      <alignment wrapText="1"/>
    </xf>
    <xf numFmtId="2" fontId="28" fillId="0" borderId="57" xfId="39" applyNumberFormat="1" applyBorder="1" applyAlignment="1" quotePrefix="1">
      <alignment horizontal="right" vertical="top" wrapText="1"/>
      <protection/>
    </xf>
    <xf numFmtId="2" fontId="0" fillId="0" borderId="33" xfId="0" applyNumberFormat="1" applyBorder="1" applyAlignment="1">
      <alignment wrapText="1"/>
    </xf>
    <xf numFmtId="2" fontId="28" fillId="0" borderId="32" xfId="34" applyNumberFormat="1" applyBorder="1" applyAlignment="1" quotePrefix="1">
      <alignment horizontal="right" vertical="top" wrapText="1"/>
      <protection/>
    </xf>
    <xf numFmtId="2" fontId="0" fillId="0" borderId="33" xfId="0" applyNumberFormat="1" applyBorder="1" applyAlignment="1">
      <alignment vertical="top" wrapText="1"/>
    </xf>
    <xf numFmtId="2" fontId="28" fillId="0" borderId="58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0" fontId="28" fillId="0" borderId="55" xfId="33" applyBorder="1" applyAlignment="1" quotePrefix="1">
      <alignment horizontal="left" vertical="top" wrapText="1"/>
      <protection/>
    </xf>
    <xf numFmtId="0" fontId="28" fillId="0" borderId="31" xfId="33" applyBorder="1" applyAlignment="1">
      <alignment horizontal="left" vertical="top" wrapText="1"/>
      <protection/>
    </xf>
    <xf numFmtId="0" fontId="28" fillId="0" borderId="56" xfId="33" applyBorder="1" applyAlignment="1">
      <alignment horizontal="left" vertical="top" wrapText="1"/>
      <protection/>
    </xf>
    <xf numFmtId="2" fontId="28" fillId="0" borderId="53" xfId="34" applyNumberFormat="1" applyBorder="1" applyAlignment="1" quotePrefix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28" fillId="0" borderId="55" xfId="34" applyNumberFormat="1" applyBorder="1" applyAlignment="1" quotePrefix="1">
      <alignment horizontal="right" vertical="top" wrapText="1"/>
      <protection/>
    </xf>
    <xf numFmtId="2" fontId="28" fillId="0" borderId="31" xfId="34" applyNumberFormat="1" applyBorder="1" applyAlignment="1">
      <alignment horizontal="right" vertical="top" wrapText="1"/>
      <protection/>
    </xf>
    <xf numFmtId="2" fontId="28" fillId="0" borderId="56" xfId="34" applyNumberFormat="1" applyBorder="1" applyAlignment="1">
      <alignment horizontal="right" vertical="top" wrapText="1"/>
      <protection/>
    </xf>
    <xf numFmtId="2" fontId="28" fillId="0" borderId="50" xfId="34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28" fillId="0" borderId="45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46" xfId="34" applyNumberFormat="1" applyBorder="1" applyAlignment="1" quotePrefix="1">
      <alignment horizontal="right" vertical="top" wrapText="1"/>
      <protection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7" xfId="34" applyNumberFormat="1" applyBorder="1" applyAlignment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28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28" fillId="0" borderId="24" xfId="34" applyNumberFormat="1" applyBorder="1" applyAlignment="1">
      <alignment horizontal="right" vertical="top" wrapText="1"/>
      <protection/>
    </xf>
    <xf numFmtId="2" fontId="28" fillId="0" borderId="44" xfId="34" applyNumberFormat="1" applyBorder="1" applyAlignment="1">
      <alignment horizontal="right" vertical="top" wrapText="1"/>
      <protection/>
    </xf>
    <xf numFmtId="0" fontId="28" fillId="0" borderId="50" xfId="37" applyBorder="1" applyAlignment="1" quotePrefix="1">
      <alignment horizontal="left" vertical="top" wrapText="1"/>
      <protection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2" fontId="28" fillId="0" borderId="61" xfId="39" applyNumberFormat="1" applyBorder="1" applyAlignment="1" quotePrefix="1">
      <alignment horizontal="right" vertical="top" wrapText="1"/>
      <protection/>
    </xf>
    <xf numFmtId="2" fontId="28" fillId="0" borderId="50" xfId="41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0" fillId="0" borderId="62" xfId="0" applyNumberFormat="1" applyBorder="1" applyAlignment="1">
      <alignment vertical="top" wrapText="1"/>
    </xf>
    <xf numFmtId="2" fontId="28" fillId="0" borderId="61" xfId="40" applyNumberFormat="1" applyBorder="1" applyAlignment="1" quotePrefix="1">
      <alignment horizontal="right" vertical="top" wrapText="1"/>
      <protection/>
    </xf>
    <xf numFmtId="2" fontId="28" fillId="0" borderId="62" xfId="40" applyNumberFormat="1" applyBorder="1" applyAlignment="1">
      <alignment horizontal="right" vertical="top" wrapText="1"/>
      <protection/>
    </xf>
    <xf numFmtId="0" fontId="28" fillId="0" borderId="24" xfId="33" applyBorder="1" applyAlignment="1">
      <alignment horizontal="left" vertical="top" wrapText="1"/>
      <protection/>
    </xf>
    <xf numFmtId="0" fontId="28" fillId="0" borderId="44" xfId="33" applyBorder="1" applyAlignment="1">
      <alignment horizontal="left" vertical="top" wrapText="1"/>
      <protection/>
    </xf>
    <xf numFmtId="2" fontId="0" fillId="0" borderId="24" xfId="0" applyNumberFormat="1" applyBorder="1" applyAlignment="1">
      <alignment vertical="top" wrapText="1"/>
    </xf>
    <xf numFmtId="0" fontId="28" fillId="0" borderId="32" xfId="44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2" fontId="28" fillId="0" borderId="57" xfId="42" applyNumberFormat="1" applyBorder="1" applyAlignment="1" quotePrefix="1">
      <alignment horizontal="right" vertical="top" wrapText="1"/>
      <protection/>
    </xf>
    <xf numFmtId="2" fontId="28" fillId="0" borderId="32" xfId="48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vertical="top" wrapText="1"/>
    </xf>
    <xf numFmtId="2" fontId="0" fillId="0" borderId="22" xfId="0" applyNumberFormat="1" applyBorder="1" applyAlignment="1">
      <alignment vertical="top" wrapText="1"/>
    </xf>
    <xf numFmtId="2" fontId="28" fillId="0" borderId="57" xfId="47" applyNumberFormat="1" applyBorder="1" applyAlignment="1" quotePrefix="1">
      <alignment horizontal="right" vertical="top" wrapText="1"/>
      <protection/>
    </xf>
    <xf numFmtId="2" fontId="28" fillId="0" borderId="22" xfId="47" applyNumberFormat="1" applyBorder="1" applyAlignment="1">
      <alignment horizontal="right" vertical="top" wrapText="1"/>
      <protection/>
    </xf>
    <xf numFmtId="0" fontId="28" fillId="0" borderId="30" xfId="33" applyBorder="1" applyAlignment="1" quotePrefix="1">
      <alignment horizontal="left" vertical="top" wrapText="1"/>
      <protection/>
    </xf>
    <xf numFmtId="0" fontId="0" fillId="0" borderId="30" xfId="0" applyBorder="1" applyAlignment="1">
      <alignment vertical="top" wrapText="1"/>
    </xf>
    <xf numFmtId="2" fontId="28" fillId="0" borderId="30" xfId="34" applyNumberFormat="1" applyBorder="1" applyAlignment="1" quotePrefix="1">
      <alignment horizontal="right" vertical="top" wrapText="1"/>
      <protection/>
    </xf>
    <xf numFmtId="2" fontId="0" fillId="0" borderId="30" xfId="0" applyNumberFormat="1" applyBorder="1" applyAlignment="1">
      <alignment vertical="top" wrapText="1"/>
    </xf>
    <xf numFmtId="2" fontId="28" fillId="0" borderId="30" xfId="34" applyNumberFormat="1" applyBorder="1" applyAlignment="1">
      <alignment horizontal="right" vertical="top" wrapText="1"/>
      <protection/>
    </xf>
    <xf numFmtId="0" fontId="28" fillId="0" borderId="53" xfId="44" applyBorder="1" applyAlignment="1">
      <alignment horizontal="left" vertical="top" wrapText="1"/>
      <protection/>
    </xf>
    <xf numFmtId="0" fontId="28" fillId="0" borderId="31" xfId="44" applyBorder="1" applyAlignment="1">
      <alignment horizontal="left" vertical="top" wrapText="1"/>
      <protection/>
    </xf>
    <xf numFmtId="0" fontId="28" fillId="0" borderId="54" xfId="44" applyBorder="1" applyAlignment="1">
      <alignment horizontal="left" vertical="top" wrapText="1"/>
      <protection/>
    </xf>
    <xf numFmtId="0" fontId="28" fillId="0" borderId="63" xfId="33" applyBorder="1" applyAlignment="1" quotePrefix="1">
      <alignment horizontal="left" vertical="top" wrapText="1"/>
      <protection/>
    </xf>
    <xf numFmtId="0" fontId="0" fillId="0" borderId="41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2" fontId="28" fillId="0" borderId="63" xfId="34" applyNumberFormat="1" applyBorder="1" applyAlignment="1" quotePrefix="1">
      <alignment horizontal="right" vertical="top" wrapText="1"/>
      <protection/>
    </xf>
    <xf numFmtId="2" fontId="0" fillId="0" borderId="64" xfId="0" applyNumberFormat="1" applyBorder="1" applyAlignment="1">
      <alignment vertical="top" wrapText="1"/>
    </xf>
    <xf numFmtId="2" fontId="28" fillId="0" borderId="40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4" fillId="0" borderId="53" xfId="75" applyFont="1" applyBorder="1" applyAlignment="1">
      <alignment horizontal="left" vertical="center" wrapText="1"/>
      <protection/>
    </xf>
    <xf numFmtId="0" fontId="4" fillId="0" borderId="31" xfId="75" applyFont="1" applyBorder="1" applyAlignment="1">
      <alignment horizontal="left" vertical="center" wrapText="1"/>
      <protection/>
    </xf>
    <xf numFmtId="0" fontId="4" fillId="0" borderId="54" xfId="75" applyFont="1" applyBorder="1" applyAlignment="1">
      <alignment horizontal="left" vertical="center" wrapText="1"/>
      <protection/>
    </xf>
    <xf numFmtId="0" fontId="28" fillId="0" borderId="30" xfId="47" applyBorder="1" applyAlignment="1">
      <alignment horizontal="right" vertical="top" wrapText="1"/>
      <protection/>
    </xf>
    <xf numFmtId="0" fontId="6" fillId="0" borderId="0" xfId="75" applyFont="1" applyBorder="1" applyAlignment="1">
      <alignment horizontal="left"/>
      <protection/>
    </xf>
    <xf numFmtId="0" fontId="0" fillId="0" borderId="53" xfId="0" applyFill="1" applyBorder="1" applyAlignment="1">
      <alignment horizontal="left" vertical="justify" wrapText="1"/>
    </xf>
    <xf numFmtId="0" fontId="0" fillId="0" borderId="31" xfId="0" applyFill="1" applyBorder="1" applyAlignment="1">
      <alignment horizontal="left" vertical="justify" wrapText="1"/>
    </xf>
    <xf numFmtId="0" fontId="0" fillId="0" borderId="54" xfId="0" applyFill="1" applyBorder="1" applyAlignment="1">
      <alignment horizontal="left" vertical="justify" wrapText="1"/>
    </xf>
    <xf numFmtId="0" fontId="3" fillId="0" borderId="30" xfId="75" applyFont="1" applyBorder="1" applyAlignment="1">
      <alignment horizontal="left" vertical="center" wrapText="1"/>
      <protection/>
    </xf>
    <xf numFmtId="0" fontId="29" fillId="0" borderId="30" xfId="45" applyBorder="1" applyAlignment="1" quotePrefix="1">
      <alignment horizontal="left" vertical="top" wrapText="1"/>
      <protection/>
    </xf>
    <xf numFmtId="0" fontId="29" fillId="0" borderId="24" xfId="45" applyBorder="1" applyAlignment="1">
      <alignment horizontal="left" vertical="top" wrapText="1"/>
      <protection/>
    </xf>
    <xf numFmtId="0" fontId="29" fillId="0" borderId="44" xfId="45" applyBorder="1" applyAlignment="1">
      <alignment horizontal="left" vertical="top" wrapText="1"/>
      <protection/>
    </xf>
    <xf numFmtId="0" fontId="3" fillId="0" borderId="30" xfId="75" applyFont="1" applyBorder="1" applyAlignment="1">
      <alignment wrapText="1"/>
      <protection/>
    </xf>
    <xf numFmtId="0" fontId="0" fillId="33" borderId="53" xfId="0" applyFill="1" applyBorder="1" applyAlignment="1">
      <alignment horizontal="left" vertical="justify" wrapText="1"/>
    </xf>
    <xf numFmtId="0" fontId="0" fillId="33" borderId="31" xfId="0" applyFill="1" applyBorder="1" applyAlignment="1">
      <alignment horizontal="left" vertical="justify" wrapText="1"/>
    </xf>
    <xf numFmtId="0" fontId="0" fillId="33" borderId="54" xfId="0" applyFill="1" applyBorder="1" applyAlignment="1">
      <alignment horizontal="left" vertical="justify" wrapText="1"/>
    </xf>
    <xf numFmtId="0" fontId="4" fillId="0" borderId="0" xfId="75" applyFont="1" applyAlignment="1">
      <alignment horizontal="left" wrapText="1"/>
      <protection/>
    </xf>
    <xf numFmtId="0" fontId="0" fillId="0" borderId="30" xfId="75" applyFont="1" applyBorder="1" applyAlignment="1">
      <alignment horizontal="left" vertical="center" wrapText="1"/>
      <protection/>
    </xf>
    <xf numFmtId="0" fontId="4" fillId="0" borderId="53" xfId="75" applyFont="1" applyBorder="1" applyAlignment="1">
      <alignment wrapText="1"/>
      <protection/>
    </xf>
    <xf numFmtId="0" fontId="4" fillId="0" borderId="31" xfId="75" applyFont="1" applyBorder="1" applyAlignment="1">
      <alignment wrapText="1"/>
      <protection/>
    </xf>
    <xf numFmtId="0" fontId="3" fillId="0" borderId="31" xfId="75" applyBorder="1" applyAlignment="1">
      <alignment wrapText="1"/>
      <protection/>
    </xf>
    <xf numFmtId="0" fontId="3" fillId="0" borderId="54" xfId="75" applyBorder="1" applyAlignment="1">
      <alignment wrapText="1"/>
      <protection/>
    </xf>
    <xf numFmtId="0" fontId="6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28" fillId="0" borderId="30" xfId="44" applyBorder="1" applyAlignment="1">
      <alignment horizontal="left" vertical="top" wrapText="1"/>
      <protection/>
    </xf>
    <xf numFmtId="0" fontId="28" fillId="0" borderId="30" xfId="48" applyBorder="1" applyAlignment="1">
      <alignment horizontal="right" vertical="top" wrapText="1"/>
      <protection/>
    </xf>
    <xf numFmtId="0" fontId="4" fillId="0" borderId="30" xfId="75" applyFont="1" applyBorder="1" applyAlignment="1">
      <alignment wrapText="1"/>
      <protection/>
    </xf>
    <xf numFmtId="0" fontId="3" fillId="0" borderId="30" xfId="75" applyBorder="1" applyAlignment="1">
      <alignment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view="pageBreakPreview" zoomScaleSheetLayoutView="100" zoomScalePageLayoutView="0" workbookViewId="0" topLeftCell="A34">
      <selection activeCell="J46" sqref="J46"/>
    </sheetView>
  </sheetViews>
  <sheetFormatPr defaultColWidth="9.140625" defaultRowHeight="15"/>
  <cols>
    <col min="1" max="1" width="4.7109375" style="1" customWidth="1"/>
    <col min="2" max="2" width="11.7109375" style="1" customWidth="1"/>
    <col min="3" max="3" width="2.28125" style="1" customWidth="1"/>
    <col min="4" max="4" width="22.421875" style="1" customWidth="1"/>
    <col min="5" max="5" width="7.28125" style="1" customWidth="1"/>
    <col min="6" max="6" width="11.140625" style="1" customWidth="1"/>
    <col min="7" max="7" width="0.13671875" style="1" hidden="1" customWidth="1"/>
    <col min="8" max="8" width="11.8515625" style="1" customWidth="1"/>
    <col min="9" max="9" width="0.13671875" style="1" hidden="1" customWidth="1"/>
    <col min="10" max="10" width="11.8515625" style="1" customWidth="1"/>
    <col min="11" max="11" width="0.2890625" style="1" hidden="1" customWidth="1"/>
    <col min="12" max="12" width="0.13671875" style="1" hidden="1" customWidth="1"/>
    <col min="13" max="13" width="11.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421875" style="1" customWidth="1"/>
    <col min="18" max="18" width="2.57421875" style="1" customWidth="1"/>
    <col min="19" max="19" width="6.7109375" style="1" customWidth="1"/>
    <col min="20" max="20" width="24.8515625" style="1" customWidth="1"/>
    <col min="21" max="16384" width="9.140625" style="1" customWidth="1"/>
  </cols>
  <sheetData>
    <row r="1" spans="3:18" ht="17.25" customHeight="1">
      <c r="C1" s="109" t="s">
        <v>0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3:18" ht="0" customHeight="1" hidden="1"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4:16" ht="11.25" customHeight="1">
      <c r="D3" s="111" t="s">
        <v>1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ht="0.75" customHeight="1"/>
    <row r="5" spans="3:15" ht="18" customHeight="1">
      <c r="C5" s="113" t="s">
        <v>2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ht="2.25" customHeight="1"/>
    <row r="7" spans="1:20" ht="25.5">
      <c r="A7" s="2" t="s">
        <v>3</v>
      </c>
      <c r="B7" s="115" t="s">
        <v>4</v>
      </c>
      <c r="C7" s="116"/>
      <c r="D7" s="117"/>
      <c r="E7" s="3" t="s">
        <v>5</v>
      </c>
      <c r="F7" s="2" t="s">
        <v>6</v>
      </c>
      <c r="H7" s="4" t="s">
        <v>7</v>
      </c>
      <c r="J7" s="2" t="s">
        <v>8</v>
      </c>
      <c r="L7" s="118" t="s">
        <v>9</v>
      </c>
      <c r="M7" s="119"/>
      <c r="O7" s="115" t="s">
        <v>10</v>
      </c>
      <c r="P7" s="116"/>
      <c r="Q7" s="117"/>
      <c r="R7" s="120" t="s">
        <v>11</v>
      </c>
      <c r="S7" s="121"/>
      <c r="T7" s="2" t="s">
        <v>12</v>
      </c>
    </row>
    <row r="8" spans="1:20" ht="15" customHeight="1">
      <c r="A8" s="5" t="s">
        <v>13</v>
      </c>
      <c r="B8" s="122" t="s">
        <v>14</v>
      </c>
      <c r="C8" s="116"/>
      <c r="D8" s="117"/>
      <c r="E8" s="6" t="s">
        <v>15</v>
      </c>
      <c r="F8" s="7" t="s">
        <v>13</v>
      </c>
      <c r="H8" s="37">
        <f>H9+H10</f>
        <v>3404.8</v>
      </c>
      <c r="J8" s="123" t="s">
        <v>13</v>
      </c>
      <c r="K8" s="124"/>
      <c r="M8" s="125" t="s">
        <v>13</v>
      </c>
      <c r="N8" s="117"/>
      <c r="O8" s="126" t="s">
        <v>13</v>
      </c>
      <c r="P8" s="127"/>
      <c r="Q8" s="128"/>
      <c r="R8" s="125" t="s">
        <v>13</v>
      </c>
      <c r="S8" s="117"/>
      <c r="T8" s="8" t="s">
        <v>13</v>
      </c>
    </row>
    <row r="9" spans="1:20" ht="15" customHeight="1">
      <c r="A9" s="9" t="s">
        <v>13</v>
      </c>
      <c r="B9" s="129" t="s">
        <v>16</v>
      </c>
      <c r="C9" s="130"/>
      <c r="D9" s="131"/>
      <c r="E9" s="10" t="s">
        <v>15</v>
      </c>
      <c r="F9" s="8" t="s">
        <v>13</v>
      </c>
      <c r="H9" s="38">
        <v>3202.4</v>
      </c>
      <c r="J9" s="132" t="s">
        <v>13</v>
      </c>
      <c r="K9" s="133"/>
      <c r="M9" s="125" t="s">
        <v>13</v>
      </c>
      <c r="N9" s="117"/>
      <c r="O9" s="134" t="s">
        <v>13</v>
      </c>
      <c r="P9" s="135"/>
      <c r="Q9" s="136"/>
      <c r="R9" s="125" t="s">
        <v>13</v>
      </c>
      <c r="S9" s="117"/>
      <c r="T9" s="11" t="s">
        <v>13</v>
      </c>
    </row>
    <row r="10" spans="1:20" ht="15" customHeight="1">
      <c r="A10" s="9" t="s">
        <v>13</v>
      </c>
      <c r="B10" s="137" t="s">
        <v>17</v>
      </c>
      <c r="C10" s="138"/>
      <c r="D10" s="139"/>
      <c r="E10" s="10" t="s">
        <v>15</v>
      </c>
      <c r="F10" s="12" t="s">
        <v>13</v>
      </c>
      <c r="H10" s="39">
        <v>202.4</v>
      </c>
      <c r="J10" s="140" t="s">
        <v>13</v>
      </c>
      <c r="K10" s="119"/>
      <c r="M10" s="125" t="s">
        <v>13</v>
      </c>
      <c r="N10" s="117"/>
      <c r="O10" s="141" t="s">
        <v>13</v>
      </c>
      <c r="P10" s="142"/>
      <c r="Q10" s="143"/>
      <c r="R10" s="125" t="s">
        <v>13</v>
      </c>
      <c r="S10" s="117"/>
      <c r="T10" s="12" t="s">
        <v>13</v>
      </c>
    </row>
    <row r="11" spans="1:20" ht="26.25" customHeight="1">
      <c r="A11" s="13" t="s">
        <v>18</v>
      </c>
      <c r="B11" s="144" t="s">
        <v>19</v>
      </c>
      <c r="C11" s="116"/>
      <c r="D11" s="117"/>
      <c r="E11" s="36" t="s">
        <v>22</v>
      </c>
      <c r="F11" s="92">
        <v>13.84</v>
      </c>
      <c r="G11" s="37"/>
      <c r="H11" s="40">
        <v>487020.92</v>
      </c>
      <c r="I11" s="37"/>
      <c r="J11" s="145">
        <v>463129.88</v>
      </c>
      <c r="K11" s="146"/>
      <c r="L11" s="37"/>
      <c r="M11" s="41">
        <v>487020.92</v>
      </c>
      <c r="N11" s="42"/>
      <c r="O11" s="145">
        <v>-23891.04</v>
      </c>
      <c r="P11" s="147"/>
      <c r="Q11" s="146"/>
      <c r="R11" s="145">
        <v>23891.04</v>
      </c>
      <c r="S11" s="146"/>
      <c r="T11" s="61" t="s">
        <v>51</v>
      </c>
    </row>
    <row r="12" spans="1:20" ht="27.75" customHeight="1">
      <c r="A12" s="35" t="s">
        <v>20</v>
      </c>
      <c r="B12" s="160" t="s">
        <v>21</v>
      </c>
      <c r="C12" s="161"/>
      <c r="D12" s="162"/>
      <c r="E12" s="36" t="s">
        <v>22</v>
      </c>
      <c r="F12" s="43">
        <v>1.09</v>
      </c>
      <c r="G12" s="37"/>
      <c r="H12" s="44">
        <v>41887.44</v>
      </c>
      <c r="I12" s="37"/>
      <c r="J12" s="163">
        <v>39972.61</v>
      </c>
      <c r="K12" s="164"/>
      <c r="L12" s="37"/>
      <c r="M12" s="153">
        <v>41887.44</v>
      </c>
      <c r="N12" s="154"/>
      <c r="O12" s="148">
        <v>-1914.83</v>
      </c>
      <c r="P12" s="149"/>
      <c r="Q12" s="150"/>
      <c r="R12" s="151">
        <v>1914.83</v>
      </c>
      <c r="S12" s="152"/>
      <c r="T12" s="62" t="s">
        <v>52</v>
      </c>
    </row>
    <row r="13" spans="1:20" ht="15">
      <c r="A13" s="34" t="s">
        <v>23</v>
      </c>
      <c r="B13" s="155" t="s">
        <v>24</v>
      </c>
      <c r="C13" s="156"/>
      <c r="D13" s="157"/>
      <c r="E13" s="31" t="s">
        <v>22</v>
      </c>
      <c r="F13" s="45">
        <v>1.89</v>
      </c>
      <c r="G13" s="37"/>
      <c r="H13" s="46">
        <v>72630.44</v>
      </c>
      <c r="I13" s="37"/>
      <c r="J13" s="158">
        <v>69310.23</v>
      </c>
      <c r="K13" s="159"/>
      <c r="L13" s="37"/>
      <c r="M13" s="165">
        <v>72630.44</v>
      </c>
      <c r="N13" s="166"/>
      <c r="O13" s="167">
        <v>-3320.21</v>
      </c>
      <c r="P13" s="168"/>
      <c r="Q13" s="169"/>
      <c r="R13" s="165">
        <v>3320.21</v>
      </c>
      <c r="S13" s="166"/>
      <c r="T13" s="62" t="s">
        <v>52</v>
      </c>
    </row>
    <row r="14" spans="1:20" ht="15" customHeight="1">
      <c r="A14" s="9" t="s">
        <v>25</v>
      </c>
      <c r="B14" s="170" t="s">
        <v>26</v>
      </c>
      <c r="C14" s="171"/>
      <c r="D14" s="172"/>
      <c r="E14" s="10" t="s">
        <v>22</v>
      </c>
      <c r="F14" s="47">
        <v>3.04</v>
      </c>
      <c r="G14" s="37"/>
      <c r="H14" s="40">
        <v>116823.48</v>
      </c>
      <c r="I14" s="37"/>
      <c r="J14" s="173">
        <v>111483.02</v>
      </c>
      <c r="K14" s="174"/>
      <c r="L14" s="37"/>
      <c r="M14" s="145">
        <v>116823.48</v>
      </c>
      <c r="N14" s="154"/>
      <c r="O14" s="175">
        <v>-5340.46</v>
      </c>
      <c r="P14" s="176"/>
      <c r="Q14" s="177"/>
      <c r="R14" s="178">
        <v>5340.46</v>
      </c>
      <c r="S14" s="179"/>
      <c r="T14" s="62" t="s">
        <v>52</v>
      </c>
    </row>
    <row r="15" spans="1:20" ht="15" customHeight="1">
      <c r="A15" s="14" t="s">
        <v>27</v>
      </c>
      <c r="B15" s="137" t="s">
        <v>28</v>
      </c>
      <c r="C15" s="138"/>
      <c r="D15" s="139"/>
      <c r="E15" s="15" t="s">
        <v>22</v>
      </c>
      <c r="F15" s="47">
        <v>2.3</v>
      </c>
      <c r="G15" s="37"/>
      <c r="H15" s="48">
        <v>88386.24</v>
      </c>
      <c r="I15" s="37"/>
      <c r="J15" s="180">
        <v>84345.78</v>
      </c>
      <c r="K15" s="181"/>
      <c r="L15" s="37"/>
      <c r="M15" s="145">
        <v>88386.24</v>
      </c>
      <c r="N15" s="154"/>
      <c r="O15" s="182">
        <v>-4040.46</v>
      </c>
      <c r="P15" s="183"/>
      <c r="Q15" s="184"/>
      <c r="R15" s="182">
        <v>4040.46</v>
      </c>
      <c r="S15" s="185"/>
      <c r="T15" s="63" t="s">
        <v>53</v>
      </c>
    </row>
    <row r="16" spans="1:20" ht="15" customHeight="1">
      <c r="A16" s="16" t="s">
        <v>29</v>
      </c>
      <c r="B16" s="137" t="s">
        <v>30</v>
      </c>
      <c r="C16" s="186"/>
      <c r="D16" s="187"/>
      <c r="E16" s="17" t="s">
        <v>22</v>
      </c>
      <c r="F16" s="49">
        <v>1.32</v>
      </c>
      <c r="G16" s="37"/>
      <c r="H16" s="49">
        <v>50726.04</v>
      </c>
      <c r="I16" s="37"/>
      <c r="J16" s="182">
        <v>48407.15</v>
      </c>
      <c r="K16" s="185"/>
      <c r="L16" s="37"/>
      <c r="M16" s="182">
        <v>50726.04</v>
      </c>
      <c r="N16" s="185"/>
      <c r="O16" s="182">
        <v>-2318.89</v>
      </c>
      <c r="P16" s="188"/>
      <c r="Q16" s="185"/>
      <c r="R16" s="182">
        <v>2318.89</v>
      </c>
      <c r="S16" s="185"/>
      <c r="T16" s="63" t="s">
        <v>54</v>
      </c>
    </row>
    <row r="17" spans="1:20" ht="14.25" customHeight="1">
      <c r="A17" s="19" t="s">
        <v>31</v>
      </c>
      <c r="B17" s="194" t="s">
        <v>32</v>
      </c>
      <c r="C17" s="195"/>
      <c r="D17" s="196"/>
      <c r="E17" s="20" t="s">
        <v>22</v>
      </c>
      <c r="F17" s="50">
        <v>0.38</v>
      </c>
      <c r="G17" s="37"/>
      <c r="H17" s="51">
        <v>14602.92</v>
      </c>
      <c r="I17" s="37"/>
      <c r="J17" s="197">
        <v>13935.36</v>
      </c>
      <c r="K17" s="179"/>
      <c r="L17" s="37"/>
      <c r="M17" s="197">
        <v>14602.92</v>
      </c>
      <c r="N17" s="179"/>
      <c r="O17" s="198">
        <v>-667.56</v>
      </c>
      <c r="P17" s="199"/>
      <c r="Q17" s="200"/>
      <c r="R17" s="201">
        <v>667.56</v>
      </c>
      <c r="S17" s="202"/>
      <c r="T17" s="63" t="s">
        <v>55</v>
      </c>
    </row>
    <row r="18" spans="1:20" ht="33.75" customHeight="1">
      <c r="A18" s="32" t="s">
        <v>33</v>
      </c>
      <c r="B18" s="155" t="s">
        <v>34</v>
      </c>
      <c r="C18" s="156"/>
      <c r="D18" s="157"/>
      <c r="E18" s="33" t="s">
        <v>22</v>
      </c>
      <c r="F18" s="45">
        <v>0.16</v>
      </c>
      <c r="G18" s="37"/>
      <c r="H18" s="52">
        <v>6148.56</v>
      </c>
      <c r="I18" s="37"/>
      <c r="J18" s="158">
        <v>5867.48</v>
      </c>
      <c r="K18" s="159"/>
      <c r="L18" s="37"/>
      <c r="M18" s="167">
        <v>6148.56</v>
      </c>
      <c r="N18" s="169"/>
      <c r="O18" s="167">
        <v>-281.08</v>
      </c>
      <c r="P18" s="168"/>
      <c r="Q18" s="169"/>
      <c r="R18" s="167">
        <v>281.08</v>
      </c>
      <c r="S18" s="169"/>
      <c r="T18" s="64" t="s">
        <v>56</v>
      </c>
    </row>
    <row r="19" spans="1:20" ht="15" customHeight="1">
      <c r="A19" s="16" t="s">
        <v>35</v>
      </c>
      <c r="B19" s="137" t="s">
        <v>36</v>
      </c>
      <c r="C19" s="138"/>
      <c r="D19" s="139"/>
      <c r="E19" s="17" t="s">
        <v>22</v>
      </c>
      <c r="F19" s="53">
        <v>0.1</v>
      </c>
      <c r="G19" s="37"/>
      <c r="H19" s="49">
        <v>3842.88</v>
      </c>
      <c r="I19" s="37"/>
      <c r="J19" s="189">
        <v>3667.19</v>
      </c>
      <c r="K19" s="190"/>
      <c r="L19" s="37"/>
      <c r="M19" s="175">
        <v>3842.88</v>
      </c>
      <c r="N19" s="191"/>
      <c r="O19" s="145">
        <v>-175.69</v>
      </c>
      <c r="P19" s="192"/>
      <c r="Q19" s="193"/>
      <c r="R19" s="175">
        <v>175.69</v>
      </c>
      <c r="S19" s="191"/>
      <c r="T19" s="63" t="s">
        <v>57</v>
      </c>
    </row>
    <row r="20" spans="1:20" ht="15" customHeight="1">
      <c r="A20" s="16" t="s">
        <v>37</v>
      </c>
      <c r="B20" s="122" t="s">
        <v>38</v>
      </c>
      <c r="C20" s="203"/>
      <c r="D20" s="204"/>
      <c r="E20" s="17" t="s">
        <v>22</v>
      </c>
      <c r="F20" s="54">
        <v>0.06</v>
      </c>
      <c r="G20" s="37"/>
      <c r="H20" s="49">
        <v>2305.68</v>
      </c>
      <c r="I20" s="37"/>
      <c r="J20" s="189">
        <v>2200.27</v>
      </c>
      <c r="K20" s="190"/>
      <c r="L20" s="37"/>
      <c r="M20" s="175">
        <v>2305.68</v>
      </c>
      <c r="N20" s="191"/>
      <c r="O20" s="145">
        <v>-105.41</v>
      </c>
      <c r="P20" s="192"/>
      <c r="Q20" s="193"/>
      <c r="R20" s="175">
        <v>105.41</v>
      </c>
      <c r="S20" s="191"/>
      <c r="T20" s="63" t="s">
        <v>58</v>
      </c>
    </row>
    <row r="21" spans="1:20" ht="14.25" customHeight="1">
      <c r="A21" s="16" t="s">
        <v>39</v>
      </c>
      <c r="B21" s="122" t="s">
        <v>40</v>
      </c>
      <c r="C21" s="203"/>
      <c r="D21" s="204"/>
      <c r="E21" s="17" t="s">
        <v>22</v>
      </c>
      <c r="F21" s="54">
        <v>3.5</v>
      </c>
      <c r="G21" s="37"/>
      <c r="H21" s="49">
        <v>89667.2</v>
      </c>
      <c r="I21" s="37"/>
      <c r="J21" s="189">
        <v>83940.67</v>
      </c>
      <c r="K21" s="190"/>
      <c r="L21" s="37"/>
      <c r="M21" s="175">
        <v>89667.2</v>
      </c>
      <c r="N21" s="191"/>
      <c r="O21" s="145">
        <v>-5726.53</v>
      </c>
      <c r="P21" s="192"/>
      <c r="Q21" s="193"/>
      <c r="R21" s="175">
        <v>5726.53</v>
      </c>
      <c r="S21" s="191"/>
      <c r="T21" s="64" t="s">
        <v>59</v>
      </c>
    </row>
    <row r="22" spans="1:20" ht="14.25" customHeight="1">
      <c r="A22" s="30">
        <v>2</v>
      </c>
      <c r="B22" s="144" t="s">
        <v>40</v>
      </c>
      <c r="C22" s="231"/>
      <c r="D22" s="232"/>
      <c r="E22" s="29" t="s">
        <v>22</v>
      </c>
      <c r="F22" s="55">
        <v>1.8</v>
      </c>
      <c r="G22" s="37"/>
      <c r="H22" s="55">
        <v>22842</v>
      </c>
      <c r="I22" s="37"/>
      <c r="J22" s="189">
        <v>29077.9</v>
      </c>
      <c r="K22" s="154"/>
      <c r="L22" s="37"/>
      <c r="M22" s="189">
        <v>22842</v>
      </c>
      <c r="N22" s="190"/>
      <c r="O22" s="189"/>
      <c r="P22" s="205"/>
      <c r="Q22" s="190"/>
      <c r="R22" s="189"/>
      <c r="S22" s="190"/>
      <c r="T22" s="64" t="s">
        <v>59</v>
      </c>
    </row>
    <row r="23" spans="1:20" ht="14.25" customHeight="1">
      <c r="A23" s="26" t="s">
        <v>13</v>
      </c>
      <c r="B23" s="137" t="s">
        <v>13</v>
      </c>
      <c r="C23" s="186"/>
      <c r="D23" s="187"/>
      <c r="E23" s="27" t="s">
        <v>13</v>
      </c>
      <c r="F23" s="49" t="s">
        <v>13</v>
      </c>
      <c r="G23" s="37"/>
      <c r="H23" s="56" t="s">
        <v>13</v>
      </c>
      <c r="I23" s="37"/>
      <c r="J23" s="182" t="s">
        <v>13</v>
      </c>
      <c r="K23" s="185"/>
      <c r="L23" s="37"/>
      <c r="M23" s="189" t="s">
        <v>13</v>
      </c>
      <c r="N23" s="154"/>
      <c r="O23" s="182" t="s">
        <v>13</v>
      </c>
      <c r="P23" s="188"/>
      <c r="Q23" s="185"/>
      <c r="R23" s="145" t="s">
        <v>13</v>
      </c>
      <c r="S23" s="193"/>
      <c r="T23" s="18" t="s">
        <v>13</v>
      </c>
    </row>
    <row r="24" spans="1:20" ht="15" customHeight="1">
      <c r="A24" s="13">
        <v>3</v>
      </c>
      <c r="B24" s="144" t="s">
        <v>41</v>
      </c>
      <c r="C24" s="243"/>
      <c r="D24" s="244"/>
      <c r="E24" s="10" t="s">
        <v>22</v>
      </c>
      <c r="F24" s="57">
        <v>4</v>
      </c>
      <c r="G24" s="37"/>
      <c r="H24" s="40" t="s">
        <v>13</v>
      </c>
      <c r="I24" s="37"/>
      <c r="J24" s="189">
        <f>J25+J26-J28-J29</f>
        <v>227837.71</v>
      </c>
      <c r="K24" s="190"/>
      <c r="L24" s="37"/>
      <c r="M24" s="145">
        <f>M27</f>
        <v>48190.15</v>
      </c>
      <c r="N24" s="154"/>
      <c r="O24" s="145">
        <f>J24-M24</f>
        <v>179647.56</v>
      </c>
      <c r="P24" s="192"/>
      <c r="Q24" s="193"/>
      <c r="R24" s="145" t="s">
        <v>13</v>
      </c>
      <c r="S24" s="154"/>
      <c r="T24" s="21" t="s">
        <v>13</v>
      </c>
    </row>
    <row r="25" spans="1:20" ht="15" customHeight="1">
      <c r="A25" s="9" t="s">
        <v>13</v>
      </c>
      <c r="B25" s="122" t="s">
        <v>42</v>
      </c>
      <c r="C25" s="203"/>
      <c r="D25" s="204"/>
      <c r="E25" s="10" t="s">
        <v>22</v>
      </c>
      <c r="F25" s="57" t="s">
        <v>13</v>
      </c>
      <c r="G25" s="37"/>
      <c r="H25" s="40">
        <v>153715.2</v>
      </c>
      <c r="I25" s="37"/>
      <c r="J25" s="189">
        <v>150122.02</v>
      </c>
      <c r="K25" s="190"/>
      <c r="L25" s="37"/>
      <c r="M25" s="145" t="s">
        <v>13</v>
      </c>
      <c r="N25" s="154"/>
      <c r="O25" s="145" t="s">
        <v>13</v>
      </c>
      <c r="P25" s="192"/>
      <c r="Q25" s="193"/>
      <c r="R25" s="145" t="s">
        <v>13</v>
      </c>
      <c r="S25" s="154"/>
      <c r="T25" s="22" t="s">
        <v>13</v>
      </c>
    </row>
    <row r="26" spans="1:20" ht="15" customHeight="1">
      <c r="A26" s="9" t="s">
        <v>13</v>
      </c>
      <c r="B26" s="122" t="s">
        <v>43</v>
      </c>
      <c r="C26" s="203"/>
      <c r="D26" s="204"/>
      <c r="E26" s="10" t="s">
        <v>22</v>
      </c>
      <c r="F26" s="40" t="s">
        <v>13</v>
      </c>
      <c r="G26" s="37"/>
      <c r="H26" s="40" t="s">
        <v>13</v>
      </c>
      <c r="I26" s="37"/>
      <c r="J26" s="145">
        <v>104182</v>
      </c>
      <c r="K26" s="154"/>
      <c r="L26" s="37"/>
      <c r="M26" s="145" t="s">
        <v>13</v>
      </c>
      <c r="N26" s="154"/>
      <c r="O26" s="145" t="s">
        <v>13</v>
      </c>
      <c r="P26" s="205"/>
      <c r="Q26" s="154"/>
      <c r="R26" s="145" t="s">
        <v>13</v>
      </c>
      <c r="S26" s="154"/>
      <c r="T26" s="7" t="s">
        <v>13</v>
      </c>
    </row>
    <row r="27" spans="1:20" ht="12.75" customHeight="1">
      <c r="A27" s="23" t="s">
        <v>13</v>
      </c>
      <c r="B27" s="206" t="s">
        <v>44</v>
      </c>
      <c r="C27" s="207"/>
      <c r="D27" s="208"/>
      <c r="E27" s="24" t="s">
        <v>22</v>
      </c>
      <c r="F27" s="58" t="s">
        <v>13</v>
      </c>
      <c r="G27" s="37"/>
      <c r="H27" s="59" t="s">
        <v>13</v>
      </c>
      <c r="I27" s="37"/>
      <c r="J27" s="209" t="s">
        <v>13</v>
      </c>
      <c r="K27" s="166"/>
      <c r="L27" s="37"/>
      <c r="M27" s="209">
        <f>F38</f>
        <v>48190.15</v>
      </c>
      <c r="N27" s="166"/>
      <c r="O27" s="210" t="s">
        <v>13</v>
      </c>
      <c r="P27" s="211"/>
      <c r="Q27" s="212"/>
      <c r="R27" s="213" t="s">
        <v>13</v>
      </c>
      <c r="S27" s="214"/>
      <c r="T27" s="25" t="s">
        <v>13</v>
      </c>
    </row>
    <row r="28" spans="1:20" ht="14.25" customHeight="1">
      <c r="A28" s="97"/>
      <c r="B28" s="257" t="s">
        <v>78</v>
      </c>
      <c r="C28" s="216"/>
      <c r="D28" s="216"/>
      <c r="E28" s="93" t="s">
        <v>22</v>
      </c>
      <c r="F28" s="98"/>
      <c r="G28" s="99"/>
      <c r="H28" s="98"/>
      <c r="I28" s="99"/>
      <c r="J28" s="100">
        <v>23891.04</v>
      </c>
      <c r="K28" s="101"/>
      <c r="L28" s="99"/>
      <c r="M28" s="100"/>
      <c r="N28" s="101"/>
      <c r="O28" s="258"/>
      <c r="P28" s="216"/>
      <c r="Q28" s="216"/>
      <c r="R28" s="236"/>
      <c r="S28" s="236"/>
      <c r="T28" s="98"/>
    </row>
    <row r="29" spans="1:20" ht="14.25" customHeight="1">
      <c r="A29" s="97"/>
      <c r="B29" s="220" t="s">
        <v>82</v>
      </c>
      <c r="C29" s="221"/>
      <c r="D29" s="222"/>
      <c r="E29" s="93" t="s">
        <v>22</v>
      </c>
      <c r="F29" s="98"/>
      <c r="G29" s="99"/>
      <c r="H29" s="98"/>
      <c r="I29" s="99"/>
      <c r="J29" s="100">
        <v>2575.27</v>
      </c>
      <c r="K29" s="101"/>
      <c r="L29" s="99"/>
      <c r="M29" s="100"/>
      <c r="N29" s="101"/>
      <c r="O29" s="107"/>
      <c r="P29" s="107"/>
      <c r="Q29" s="107"/>
      <c r="R29" s="108"/>
      <c r="S29" s="108"/>
      <c r="T29" s="98"/>
    </row>
    <row r="30" spans="1:20" ht="14.25" customHeight="1">
      <c r="A30" s="102" t="s">
        <v>13</v>
      </c>
      <c r="B30" s="215" t="s">
        <v>13</v>
      </c>
      <c r="C30" s="216"/>
      <c r="D30" s="216"/>
      <c r="E30" s="103" t="s">
        <v>13</v>
      </c>
      <c r="F30" s="38" t="s">
        <v>13</v>
      </c>
      <c r="G30" s="104"/>
      <c r="H30" s="38" t="s">
        <v>13</v>
      </c>
      <c r="I30" s="104"/>
      <c r="J30" s="217" t="s">
        <v>13</v>
      </c>
      <c r="K30" s="218"/>
      <c r="L30" s="104"/>
      <c r="M30" s="217" t="s">
        <v>13</v>
      </c>
      <c r="N30" s="218"/>
      <c r="O30" s="217" t="s">
        <v>13</v>
      </c>
      <c r="P30" s="218"/>
      <c r="Q30" s="218"/>
      <c r="R30" s="217" t="s">
        <v>13</v>
      </c>
      <c r="S30" s="219"/>
      <c r="T30" s="105" t="s">
        <v>13</v>
      </c>
    </row>
    <row r="31" spans="1:20" ht="15" customHeight="1">
      <c r="A31" s="106">
        <v>4</v>
      </c>
      <c r="B31" s="242" t="s">
        <v>45</v>
      </c>
      <c r="C31" s="216"/>
      <c r="D31" s="216"/>
      <c r="E31" s="103" t="s">
        <v>22</v>
      </c>
      <c r="F31" s="38" t="s">
        <v>13</v>
      </c>
      <c r="G31" s="104"/>
      <c r="H31" s="38">
        <v>2092133.16</v>
      </c>
      <c r="I31" s="104"/>
      <c r="J31" s="217">
        <v>2053661.47</v>
      </c>
      <c r="K31" s="218"/>
      <c r="L31" s="104"/>
      <c r="M31" s="217">
        <v>2092133.16</v>
      </c>
      <c r="N31" s="218"/>
      <c r="O31" s="217">
        <v>-38471.69</v>
      </c>
      <c r="P31" s="218"/>
      <c r="Q31" s="218"/>
      <c r="R31" s="217">
        <v>38471.69</v>
      </c>
      <c r="S31" s="219"/>
      <c r="T31" s="105" t="s">
        <v>13</v>
      </c>
    </row>
    <row r="32" spans="1:20" ht="15" customHeight="1">
      <c r="A32" s="102" t="s">
        <v>13</v>
      </c>
      <c r="B32" s="215" t="s">
        <v>46</v>
      </c>
      <c r="C32" s="216"/>
      <c r="D32" s="216"/>
      <c r="E32" s="103" t="s">
        <v>22</v>
      </c>
      <c r="F32" s="38" t="s">
        <v>13</v>
      </c>
      <c r="G32" s="104"/>
      <c r="H32" s="38">
        <v>33433.8</v>
      </c>
      <c r="I32" s="104"/>
      <c r="J32" s="217">
        <v>32712.06</v>
      </c>
      <c r="K32" s="218"/>
      <c r="L32" s="104"/>
      <c r="M32" s="217">
        <v>33433.8</v>
      </c>
      <c r="N32" s="218"/>
      <c r="O32" s="217">
        <v>-721.74</v>
      </c>
      <c r="P32" s="218"/>
      <c r="Q32" s="218"/>
      <c r="R32" s="217">
        <v>721.74</v>
      </c>
      <c r="S32" s="219"/>
      <c r="T32" s="64" t="s">
        <v>60</v>
      </c>
    </row>
    <row r="33" spans="1:20" ht="15" customHeight="1">
      <c r="A33" s="102" t="s">
        <v>13</v>
      </c>
      <c r="B33" s="215" t="s">
        <v>47</v>
      </c>
      <c r="C33" s="216"/>
      <c r="D33" s="216"/>
      <c r="E33" s="103" t="s">
        <v>22</v>
      </c>
      <c r="F33" s="38" t="s">
        <v>13</v>
      </c>
      <c r="G33" s="104"/>
      <c r="H33" s="38">
        <v>126672.3</v>
      </c>
      <c r="I33" s="104"/>
      <c r="J33" s="217">
        <v>121319.89</v>
      </c>
      <c r="K33" s="218"/>
      <c r="L33" s="104"/>
      <c r="M33" s="217">
        <v>126672.3</v>
      </c>
      <c r="N33" s="218"/>
      <c r="O33" s="217">
        <v>-5352.41</v>
      </c>
      <c r="P33" s="218"/>
      <c r="Q33" s="218"/>
      <c r="R33" s="217">
        <v>5352.41</v>
      </c>
      <c r="S33" s="219"/>
      <c r="T33" s="63" t="s">
        <v>61</v>
      </c>
    </row>
    <row r="34" spans="1:20" ht="15" customHeight="1">
      <c r="A34" s="94" t="s">
        <v>13</v>
      </c>
      <c r="B34" s="223" t="s">
        <v>48</v>
      </c>
      <c r="C34" s="224"/>
      <c r="D34" s="225"/>
      <c r="E34" s="95" t="s">
        <v>22</v>
      </c>
      <c r="F34" s="48" t="s">
        <v>13</v>
      </c>
      <c r="G34" s="37"/>
      <c r="H34" s="60">
        <v>405840.84</v>
      </c>
      <c r="I34" s="37"/>
      <c r="J34" s="226">
        <v>391794.6</v>
      </c>
      <c r="K34" s="227"/>
      <c r="L34" s="37"/>
      <c r="M34" s="228">
        <v>405840.84</v>
      </c>
      <c r="N34" s="227"/>
      <c r="O34" s="226">
        <v>-14046.24</v>
      </c>
      <c r="P34" s="229"/>
      <c r="Q34" s="227"/>
      <c r="R34" s="226">
        <v>14046.24</v>
      </c>
      <c r="S34" s="230"/>
      <c r="T34" s="96" t="s">
        <v>62</v>
      </c>
    </row>
    <row r="35" spans="1:20" ht="15" customHeight="1">
      <c r="A35" s="28" t="s">
        <v>13</v>
      </c>
      <c r="B35" s="122" t="s">
        <v>49</v>
      </c>
      <c r="C35" s="231"/>
      <c r="D35" s="232"/>
      <c r="E35" s="29" t="s">
        <v>22</v>
      </c>
      <c r="F35" s="60" t="s">
        <v>13</v>
      </c>
      <c r="G35" s="37"/>
      <c r="H35" s="55">
        <v>130164.74</v>
      </c>
      <c r="I35" s="37"/>
      <c r="J35" s="189">
        <v>124968.53</v>
      </c>
      <c r="K35" s="154"/>
      <c r="L35" s="37"/>
      <c r="M35" s="189">
        <v>130164.74</v>
      </c>
      <c r="N35" s="190"/>
      <c r="O35" s="189">
        <v>-5196.21</v>
      </c>
      <c r="P35" s="205"/>
      <c r="Q35" s="190"/>
      <c r="R35" s="189">
        <v>5196.21</v>
      </c>
      <c r="S35" s="190"/>
      <c r="T35" s="63" t="s">
        <v>61</v>
      </c>
    </row>
    <row r="36" spans="1:20" ht="15" customHeight="1">
      <c r="A36" s="28" t="s">
        <v>13</v>
      </c>
      <c r="B36" s="122" t="s">
        <v>50</v>
      </c>
      <c r="C36" s="231"/>
      <c r="D36" s="232"/>
      <c r="E36" s="29" t="s">
        <v>22</v>
      </c>
      <c r="F36" s="55" t="s">
        <v>13</v>
      </c>
      <c r="G36" s="37"/>
      <c r="H36" s="55">
        <v>1396021.48</v>
      </c>
      <c r="I36" s="37"/>
      <c r="J36" s="189">
        <v>1382866.39</v>
      </c>
      <c r="K36" s="154"/>
      <c r="L36" s="37"/>
      <c r="M36" s="189">
        <v>1396021.48</v>
      </c>
      <c r="N36" s="190"/>
      <c r="O36" s="189">
        <v>-13155.09</v>
      </c>
      <c r="P36" s="205"/>
      <c r="Q36" s="190"/>
      <c r="R36" s="189">
        <v>13155.09</v>
      </c>
      <c r="S36" s="190"/>
      <c r="T36" s="63" t="s">
        <v>62</v>
      </c>
    </row>
    <row r="37" spans="6:19" ht="15"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13" ht="15">
      <c r="A38" s="233" t="s">
        <v>84</v>
      </c>
      <c r="B38" s="234"/>
      <c r="C38" s="234"/>
      <c r="D38" s="234"/>
      <c r="E38" s="235"/>
      <c r="F38" s="65">
        <f>SUM(F39:F44)</f>
        <v>48190.15</v>
      </c>
      <c r="G38" s="66"/>
      <c r="H38" s="66"/>
      <c r="I38" s="66"/>
      <c r="J38" s="66"/>
      <c r="K38" s="66"/>
      <c r="L38" s="66"/>
      <c r="M38" s="66"/>
    </row>
    <row r="39" spans="1:13" ht="15">
      <c r="A39" s="238" t="s">
        <v>63</v>
      </c>
      <c r="B39" s="239"/>
      <c r="C39" s="239"/>
      <c r="D39" s="239"/>
      <c r="E39" s="240"/>
      <c r="F39" s="67">
        <v>10020</v>
      </c>
      <c r="G39" s="66"/>
      <c r="H39" s="66"/>
      <c r="I39" s="66"/>
      <c r="J39" s="66"/>
      <c r="K39" s="66"/>
      <c r="L39" s="66"/>
      <c r="M39" s="66"/>
    </row>
    <row r="40" spans="1:13" ht="15">
      <c r="A40" s="238" t="s">
        <v>79</v>
      </c>
      <c r="B40" s="239"/>
      <c r="C40" s="239"/>
      <c r="D40" s="239"/>
      <c r="E40" s="240"/>
      <c r="F40" s="67">
        <v>7618</v>
      </c>
      <c r="G40" s="66"/>
      <c r="H40" s="66"/>
      <c r="I40" s="66"/>
      <c r="J40" s="66"/>
      <c r="K40" s="66"/>
      <c r="L40" s="66"/>
      <c r="M40" s="66"/>
    </row>
    <row r="41" spans="1:13" ht="15">
      <c r="A41" s="238" t="s">
        <v>80</v>
      </c>
      <c r="B41" s="239"/>
      <c r="C41" s="239"/>
      <c r="D41" s="239"/>
      <c r="E41" s="240"/>
      <c r="F41" s="68">
        <v>16315</v>
      </c>
      <c r="G41" s="66"/>
      <c r="H41" s="66"/>
      <c r="I41" s="66"/>
      <c r="J41" s="66"/>
      <c r="K41" s="66"/>
      <c r="L41" s="66"/>
      <c r="M41" s="66"/>
    </row>
    <row r="42" spans="1:13" ht="15">
      <c r="A42" s="238" t="s">
        <v>65</v>
      </c>
      <c r="B42" s="239"/>
      <c r="C42" s="239"/>
      <c r="D42" s="239"/>
      <c r="E42" s="240"/>
      <c r="F42" s="68">
        <v>9087.15</v>
      </c>
      <c r="G42" s="66"/>
      <c r="H42" s="66"/>
      <c r="I42" s="66"/>
      <c r="J42" s="66"/>
      <c r="K42" s="66"/>
      <c r="L42" s="66"/>
      <c r="M42" s="66"/>
    </row>
    <row r="43" spans="1:13" ht="30.75" customHeight="1">
      <c r="A43" s="246" t="s">
        <v>64</v>
      </c>
      <c r="B43" s="247"/>
      <c r="C43" s="247"/>
      <c r="D43" s="247"/>
      <c r="E43" s="248"/>
      <c r="F43" s="68">
        <v>4200</v>
      </c>
      <c r="G43" s="66"/>
      <c r="H43" s="66"/>
      <c r="I43" s="66"/>
      <c r="J43" s="66"/>
      <c r="K43" s="66"/>
      <c r="L43" s="66"/>
      <c r="M43" s="66"/>
    </row>
    <row r="44" spans="1:13" ht="31.5" customHeight="1">
      <c r="A44" s="238" t="s">
        <v>81</v>
      </c>
      <c r="B44" s="239"/>
      <c r="C44" s="239"/>
      <c r="D44" s="239"/>
      <c r="E44" s="240"/>
      <c r="F44" s="68">
        <v>950</v>
      </c>
      <c r="G44" s="66"/>
      <c r="H44" s="66"/>
      <c r="I44" s="66"/>
      <c r="J44" s="66"/>
      <c r="K44" s="66"/>
      <c r="L44" s="66"/>
      <c r="M44" s="66"/>
    </row>
    <row r="45" spans="1:13" ht="18" customHeight="1">
      <c r="A45" s="69"/>
      <c r="B45" s="69"/>
      <c r="C45" s="69"/>
      <c r="D45" s="69"/>
      <c r="E45" s="70"/>
      <c r="F45" s="71"/>
      <c r="G45" s="66"/>
      <c r="H45" s="66"/>
      <c r="I45" s="66"/>
      <c r="J45" s="66"/>
      <c r="K45" s="66"/>
      <c r="L45" s="66"/>
      <c r="M45" s="66"/>
    </row>
    <row r="46" spans="1:13" ht="28.5" customHeight="1">
      <c r="A46" s="259" t="s">
        <v>85</v>
      </c>
      <c r="B46" s="260"/>
      <c r="C46" s="260"/>
      <c r="D46" s="260"/>
      <c r="E46" s="260"/>
      <c r="F46" s="72">
        <f>SUM(F47:F49)</f>
        <v>6513.62</v>
      </c>
      <c r="G46" s="73">
        <f>G47+G48+G49</f>
        <v>6674.35</v>
      </c>
      <c r="H46" s="66"/>
      <c r="I46" s="66"/>
      <c r="J46" s="66"/>
      <c r="K46" s="66"/>
      <c r="L46" s="66"/>
      <c r="M46" s="66"/>
    </row>
    <row r="47" spans="1:13" ht="15">
      <c r="A47" s="241" t="s">
        <v>66</v>
      </c>
      <c r="B47" s="241"/>
      <c r="C47" s="241"/>
      <c r="D47" s="241"/>
      <c r="E47" s="241"/>
      <c r="F47" s="74">
        <v>4053.5</v>
      </c>
      <c r="G47" s="75">
        <v>4284.76</v>
      </c>
      <c r="H47" s="66"/>
      <c r="I47" s="66"/>
      <c r="J47" s="66"/>
      <c r="K47" s="66"/>
      <c r="L47" s="66"/>
      <c r="M47" s="66"/>
    </row>
    <row r="48" spans="1:13" ht="15">
      <c r="A48" s="241" t="s">
        <v>67</v>
      </c>
      <c r="B48" s="241"/>
      <c r="C48" s="241"/>
      <c r="D48" s="241"/>
      <c r="E48" s="241"/>
      <c r="F48" s="74">
        <v>2460.12</v>
      </c>
      <c r="G48" s="75">
        <v>1603.17</v>
      </c>
      <c r="H48" s="66"/>
      <c r="I48" s="66"/>
      <c r="J48" s="66"/>
      <c r="K48" s="66"/>
      <c r="L48" s="66"/>
      <c r="M48" s="66"/>
    </row>
    <row r="49" spans="1:13" ht="15">
      <c r="A49" s="250" t="s">
        <v>68</v>
      </c>
      <c r="B49" s="241"/>
      <c r="C49" s="241"/>
      <c r="D49" s="241"/>
      <c r="E49" s="241"/>
      <c r="F49" s="74">
        <v>0</v>
      </c>
      <c r="G49" s="75">
        <v>786.42</v>
      </c>
      <c r="H49" s="66"/>
      <c r="I49" s="66"/>
      <c r="J49" s="66"/>
      <c r="K49" s="66"/>
      <c r="L49" s="66"/>
      <c r="M49" s="66"/>
    </row>
    <row r="50" spans="1:13" ht="15">
      <c r="A50" s="76"/>
      <c r="B50" s="77"/>
      <c r="C50" s="77"/>
      <c r="D50" s="77"/>
      <c r="E50" s="77"/>
      <c r="F50" s="78"/>
      <c r="G50" s="70"/>
      <c r="H50" s="66"/>
      <c r="I50" s="66"/>
      <c r="J50" s="66"/>
      <c r="K50" s="66"/>
      <c r="L50" s="66"/>
      <c r="M50" s="66"/>
    </row>
    <row r="51" spans="1:13" ht="15">
      <c r="A51" s="79"/>
      <c r="B51" s="69"/>
      <c r="C51" s="69"/>
      <c r="D51" s="69"/>
      <c r="E51" s="69"/>
      <c r="F51" s="80"/>
      <c r="G51" s="66"/>
      <c r="H51" s="66"/>
      <c r="I51" s="66"/>
      <c r="J51" s="66"/>
      <c r="K51" s="66"/>
      <c r="L51" s="66"/>
      <c r="M51" s="66"/>
    </row>
    <row r="52" spans="1:13" ht="15">
      <c r="A52" s="251" t="s">
        <v>83</v>
      </c>
      <c r="B52" s="252"/>
      <c r="C52" s="252"/>
      <c r="D52" s="253"/>
      <c r="E52" s="254"/>
      <c r="F52" s="81">
        <f>SUM(F53:F56)</f>
        <v>7632</v>
      </c>
      <c r="G52" s="66"/>
      <c r="H52" s="66"/>
      <c r="I52" s="66"/>
      <c r="J52" s="66"/>
      <c r="K52" s="66"/>
      <c r="L52" s="66"/>
      <c r="M52" s="66"/>
    </row>
    <row r="53" spans="1:13" ht="15">
      <c r="A53" s="245" t="s">
        <v>69</v>
      </c>
      <c r="B53" s="245"/>
      <c r="C53" s="245"/>
      <c r="D53" s="245"/>
      <c r="E53" s="245"/>
      <c r="F53" s="82">
        <v>3240</v>
      </c>
      <c r="G53" s="66"/>
      <c r="H53" s="66"/>
      <c r="I53" s="66"/>
      <c r="J53" s="66"/>
      <c r="K53" s="66"/>
      <c r="L53" s="66"/>
      <c r="M53" s="66"/>
    </row>
    <row r="54" spans="1:13" ht="15">
      <c r="A54" s="245" t="s">
        <v>70</v>
      </c>
      <c r="B54" s="245"/>
      <c r="C54" s="245"/>
      <c r="D54" s="245"/>
      <c r="E54" s="245"/>
      <c r="F54" s="82">
        <v>0</v>
      </c>
      <c r="G54" s="66"/>
      <c r="H54" s="66"/>
      <c r="I54" s="66"/>
      <c r="J54" s="66"/>
      <c r="K54" s="66"/>
      <c r="L54" s="66"/>
      <c r="M54" s="66"/>
    </row>
    <row r="55" spans="1:13" ht="15">
      <c r="A55" s="245" t="s">
        <v>71</v>
      </c>
      <c r="B55" s="245"/>
      <c r="C55" s="245"/>
      <c r="D55" s="245"/>
      <c r="E55" s="245"/>
      <c r="F55" s="82">
        <v>2700</v>
      </c>
      <c r="G55" s="66"/>
      <c r="H55" s="66"/>
      <c r="I55" s="66"/>
      <c r="J55" s="66"/>
      <c r="K55" s="66"/>
      <c r="L55" s="66"/>
      <c r="M55" s="66"/>
    </row>
    <row r="56" spans="1:13" ht="15">
      <c r="A56" s="245" t="s">
        <v>72</v>
      </c>
      <c r="B56" s="245"/>
      <c r="C56" s="245"/>
      <c r="D56" s="245"/>
      <c r="E56" s="245"/>
      <c r="F56" s="82">
        <v>1692</v>
      </c>
      <c r="G56" s="66"/>
      <c r="H56" s="66"/>
      <c r="I56" s="66"/>
      <c r="J56" s="66"/>
      <c r="K56" s="66"/>
      <c r="L56" s="66"/>
      <c r="M56" s="66"/>
    </row>
    <row r="57" spans="1:13" ht="15">
      <c r="A57" s="83"/>
      <c r="B57" s="83"/>
      <c r="C57" s="83"/>
      <c r="D57" s="70"/>
      <c r="E57" s="70"/>
      <c r="F57" s="83"/>
      <c r="G57" s="66"/>
      <c r="H57" s="66"/>
      <c r="I57" s="66"/>
      <c r="J57" s="66"/>
      <c r="K57" s="66"/>
      <c r="L57" s="66"/>
      <c r="M57" s="66"/>
    </row>
    <row r="58" spans="1:13" ht="15">
      <c r="A58" s="83"/>
      <c r="B58" s="83"/>
      <c r="C58" s="83"/>
      <c r="D58" s="70"/>
      <c r="E58" s="70"/>
      <c r="F58" s="83"/>
      <c r="G58" s="66"/>
      <c r="H58" s="66"/>
      <c r="I58" s="66"/>
      <c r="J58" s="66"/>
      <c r="K58" s="66"/>
      <c r="L58" s="66"/>
      <c r="M58" s="66"/>
    </row>
    <row r="59" spans="1:13" ht="1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spans="1:13" ht="1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9" ht="12.75" customHeight="1">
      <c r="A61" s="84" t="s">
        <v>73</v>
      </c>
      <c r="B61" s="84"/>
      <c r="C61" s="85"/>
      <c r="D61" s="86"/>
      <c r="E61" s="66"/>
      <c r="G61" s="87"/>
      <c r="H61" s="249" t="s">
        <v>74</v>
      </c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</row>
    <row r="62" spans="1:13" ht="15">
      <c r="A62" s="66"/>
      <c r="B62" s="88"/>
      <c r="C62" s="86"/>
      <c r="D62" s="89"/>
      <c r="E62" s="89"/>
      <c r="F62" s="89"/>
      <c r="G62" s="90"/>
      <c r="H62" s="90"/>
      <c r="I62" s="66"/>
      <c r="J62" s="66"/>
      <c r="K62" s="66"/>
      <c r="L62" s="66"/>
      <c r="M62" s="66"/>
    </row>
    <row r="63" spans="1:13" ht="15">
      <c r="A63" s="66"/>
      <c r="B63" s="88"/>
      <c r="C63" s="89"/>
      <c r="D63" s="89"/>
      <c r="E63" s="89"/>
      <c r="F63" s="66"/>
      <c r="G63" s="89"/>
      <c r="H63" s="90"/>
      <c r="I63" s="66"/>
      <c r="J63" s="66"/>
      <c r="K63" s="66"/>
      <c r="L63" s="66"/>
      <c r="M63" s="66"/>
    </row>
    <row r="64" spans="1:13" ht="15">
      <c r="A64" s="237" t="s">
        <v>75</v>
      </c>
      <c r="B64" s="237"/>
      <c r="C64" s="237"/>
      <c r="D64" s="237"/>
      <c r="E64" s="89"/>
      <c r="F64" s="89"/>
      <c r="G64" s="90"/>
      <c r="H64" s="90"/>
      <c r="I64" s="66"/>
      <c r="J64" s="66"/>
      <c r="K64" s="66"/>
      <c r="L64" s="66"/>
      <c r="M64" s="66"/>
    </row>
    <row r="65" spans="1:13" ht="15">
      <c r="A65" s="255" t="s">
        <v>76</v>
      </c>
      <c r="B65" s="256"/>
      <c r="C65" s="91"/>
      <c r="D65" s="89"/>
      <c r="E65" s="89"/>
      <c r="F65" s="89"/>
      <c r="G65" s="90"/>
      <c r="H65" s="90"/>
      <c r="I65" s="66"/>
      <c r="J65" s="66"/>
      <c r="K65" s="66"/>
      <c r="L65" s="66"/>
      <c r="M65" s="66"/>
    </row>
    <row r="66" spans="1:13" ht="15">
      <c r="A66" s="255" t="s">
        <v>77</v>
      </c>
      <c r="B66" s="256"/>
      <c r="C66" s="91"/>
      <c r="D66" s="89"/>
      <c r="E66" s="89"/>
      <c r="F66" s="89"/>
      <c r="G66" s="90"/>
      <c r="H66" s="90"/>
      <c r="I66" s="66"/>
      <c r="J66" s="66"/>
      <c r="K66" s="66"/>
      <c r="L66" s="66"/>
      <c r="M66" s="66"/>
    </row>
  </sheetData>
  <sheetProtection/>
  <mergeCells count="167">
    <mergeCell ref="H61:S61"/>
    <mergeCell ref="A49:E49"/>
    <mergeCell ref="A52:E52"/>
    <mergeCell ref="A65:B65"/>
    <mergeCell ref="A66:B66"/>
    <mergeCell ref="B28:D28"/>
    <mergeCell ref="O28:Q28"/>
    <mergeCell ref="A53:E53"/>
    <mergeCell ref="A54:E54"/>
    <mergeCell ref="A55:E55"/>
    <mergeCell ref="A56:E56"/>
    <mergeCell ref="A39:E39"/>
    <mergeCell ref="A40:E40"/>
    <mergeCell ref="A41:E41"/>
    <mergeCell ref="A42:E42"/>
    <mergeCell ref="A43:E43"/>
    <mergeCell ref="A64:D64"/>
    <mergeCell ref="A44:E44"/>
    <mergeCell ref="A46:E46"/>
    <mergeCell ref="A47:E47"/>
    <mergeCell ref="A48:E48"/>
    <mergeCell ref="B22:D22"/>
    <mergeCell ref="B33:D33"/>
    <mergeCell ref="B31:D31"/>
    <mergeCell ref="B25:D25"/>
    <mergeCell ref="B24:D24"/>
    <mergeCell ref="J22:K22"/>
    <mergeCell ref="M22:N22"/>
    <mergeCell ref="O22:Q22"/>
    <mergeCell ref="R22:S22"/>
    <mergeCell ref="A38:E38"/>
    <mergeCell ref="R28:S28"/>
    <mergeCell ref="B35:D35"/>
    <mergeCell ref="J35:K35"/>
    <mergeCell ref="M35:N35"/>
    <mergeCell ref="O35:Q35"/>
    <mergeCell ref="R35:S35"/>
    <mergeCell ref="B36:D36"/>
    <mergeCell ref="J36:K36"/>
    <mergeCell ref="M36:N36"/>
    <mergeCell ref="O36:Q36"/>
    <mergeCell ref="R36:S36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M25:N25"/>
    <mergeCell ref="O25:Q25"/>
    <mergeCell ref="R25:S25"/>
    <mergeCell ref="B30:D30"/>
    <mergeCell ref="J30:K30"/>
    <mergeCell ref="M30:N30"/>
    <mergeCell ref="O30:Q30"/>
    <mergeCell ref="R30:S30"/>
    <mergeCell ref="B29:D29"/>
    <mergeCell ref="J24:K24"/>
    <mergeCell ref="M24:N24"/>
    <mergeCell ref="O24:Q24"/>
    <mergeCell ref="R24:S24"/>
    <mergeCell ref="B27:D27"/>
    <mergeCell ref="J27:K27"/>
    <mergeCell ref="M27:N27"/>
    <mergeCell ref="O27:Q27"/>
    <mergeCell ref="R27:S27"/>
    <mergeCell ref="J25:K25"/>
    <mergeCell ref="B20:D20"/>
    <mergeCell ref="J20:K20"/>
    <mergeCell ref="M20:N20"/>
    <mergeCell ref="O20:Q20"/>
    <mergeCell ref="R20:S20"/>
    <mergeCell ref="B26:D26"/>
    <mergeCell ref="J26:K26"/>
    <mergeCell ref="M26:N26"/>
    <mergeCell ref="O26:Q26"/>
    <mergeCell ref="R26:S26"/>
    <mergeCell ref="J18:K18"/>
    <mergeCell ref="M18:N18"/>
    <mergeCell ref="O18:Q18"/>
    <mergeCell ref="R18:S18"/>
    <mergeCell ref="B19:D19"/>
    <mergeCell ref="B23:D23"/>
    <mergeCell ref="J23:K23"/>
    <mergeCell ref="M23:N23"/>
    <mergeCell ref="O23:Q23"/>
    <mergeCell ref="R23:S23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O29:Q29"/>
    <mergeCell ref="R29:S29"/>
    <mergeCell ref="C1:R2"/>
    <mergeCell ref="D3:P3"/>
    <mergeCell ref="C5:O5"/>
    <mergeCell ref="B7:D7"/>
    <mergeCell ref="L7:M7"/>
    <mergeCell ref="O7:Q7"/>
    <mergeCell ref="R7:S7"/>
    <mergeCell ref="B8:D8"/>
  </mergeCells>
  <printOptions/>
  <pageMargins left="0.3611111111111111" right="0.3611111111111111" top="0.3611111111111111" bottom="0.3611111111111111" header="0.3" footer="0.3"/>
  <pageSetup orientation="landscape" paperSize="9" scale="97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2024-02-25T06:37:57Z</dcterms:created>
  <dcterms:modified xsi:type="dcterms:W3CDTF">2024-03-19T07:08:44Z</dcterms:modified>
  <cp:category/>
  <cp:version/>
  <cp:contentType/>
  <cp:contentStatus/>
</cp:coreProperties>
</file>