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<sst xmlns="http://schemas.openxmlformats.org/spreadsheetml/2006/main" count="91" uniqueCount="61">
  <si>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</si>
  <si>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</si>
  <si>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Телевизионная ул, д.25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</si>
  <si>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</si>
  <si>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</si>
  <si>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</si>
  <si>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</si>
  <si>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</si>
  <si>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</si>
  <si>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</si>
  <si>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</si>
  <si>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</si>
  <si>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</si>
  <si>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</si>
  <si>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</si>
  <si>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</si>
  <si>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</si>
  <si>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</si>
  <si>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</si>
  <si>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</si>
  <si>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</si>
  <si>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</si>
  <si>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</si>
  <si>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</si>
  <si>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</si>
  <si>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</si>
  <si>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</si>
  <si>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</si>
  <si>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0,0138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</si>
  <si>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</si>
  <si>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</si>
  <si>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</si>
  <si>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</si>
  <si>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</si>
  <si>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</si>
  <si>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</si>
  <si>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</si>
  <si>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</si>
  <si>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</si>
  <si>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910,02 </t>
  </si>
  <si>
    <t>руб.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</si>
  <si>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</si>
  <si>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</si>
  <si>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</si>
  <si>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</si>
  <si>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</si>
  <si>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</si>
  <si>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</si>
  <si>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</si>
  <si>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</si>
  <si>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</si>
  <si>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</si>
  <si>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</si>
  <si>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</si>
  <si>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</si>
  <si>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</si>
  <si>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</si>
  <si>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механиз.уборка снега</t>
  </si>
  <si>
    <t>частичный ремонт кровли</t>
  </si>
  <si>
    <t>Рем.сист.ЦО подвал, черд.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</si>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</sst>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40" applyNumberFormat="1" applyBorder="1" applyAlignment="1">
      <alignment horizontal="right" vertical="top" wrapText="1"/>
      <protection/>
    </xf>
    <xf numFmtId="0" fontId="28" fillId="0" borderId="20" xfId="49" applyBorder="1" applyAlignment="1">
      <alignment horizontal="left" vertical="top" wrapText="1"/>
      <protection/>
    </xf>
    <xf numFmtId="2" fontId="28" fillId="0" borderId="20" xfId="34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22" xfId="36" applyBorder="1" applyAlignment="1">
      <alignment horizontal="lef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9" fillId="0" borderId="21" xfId="50" applyBorder="1" applyAlignment="1">
      <alignment horizontal="left" vertical="top" wrapText="1"/>
      <protection/>
    </xf>
    <xf numFmtId="0" fontId="28" fillId="0" borderId="24" xfId="34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0" fontId="28" fillId="0" borderId="22" xfId="43" applyBorder="1" applyAlignment="1">
      <alignment horizontal="left" vertical="top" wrapText="1"/>
      <protection/>
    </xf>
    <xf numFmtId="0" fontId="28" fillId="0" borderId="22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6" xfId="49" applyBorder="1" applyAlignment="1">
      <alignment horizontal="lef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9" fillId="0" borderId="26" xfId="50" applyBorder="1" applyAlignment="1">
      <alignment horizontal="left" vertical="top" wrapText="1"/>
      <protection/>
    </xf>
    <xf numFmtId="2" fontId="28" fillId="0" borderId="27" xfId="34" applyNumberFormat="1" applyBorder="1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2" fontId="28" fillId="0" borderId="29" xfId="34" applyNumberFormat="1" applyBorder="1" applyAlignment="1">
      <alignment horizontal="right" vertical="top" wrapText="1"/>
      <protection/>
    </xf>
    <xf numFmtId="2" fontId="28" fillId="0" borderId="30" xfId="34" applyNumberFormat="1" applyBorder="1" applyAlignment="1">
      <alignment vertical="top" wrapText="1"/>
      <protection/>
    </xf>
    <xf numFmtId="0" fontId="28" fillId="0" borderId="31" xfId="51" applyBorder="1" applyAlignment="1" quotePrefix="1">
      <alignment horizontal="left" vertical="top" wrapText="1"/>
      <protection/>
    </xf>
    <xf numFmtId="0" fontId="28" fillId="0" borderId="32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2" xfId="51" applyBorder="1" applyAlignment="1" quotePrefix="1">
      <alignment horizontal="left" vertical="top" wrapText="1"/>
      <protection/>
    </xf>
    <xf numFmtId="0" fontId="28" fillId="0" borderId="33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0" fontId="28" fillId="0" borderId="34" xfId="51" applyBorder="1" applyAlignment="1" quotePrefix="1">
      <alignment horizontal="left" vertical="top" wrapText="1"/>
      <protection/>
    </xf>
    <xf numFmtId="0" fontId="28" fillId="0" borderId="32" xfId="46" applyBorder="1" applyAlignment="1" quotePrefix="1">
      <alignment horizontal="lef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2" fontId="28" fillId="0" borderId="32" xfId="39" applyNumberFormat="1" applyBorder="1" applyAlignment="1">
      <alignment horizontal="right" vertical="top" wrapText="1"/>
      <protection/>
    </xf>
    <xf numFmtId="0" fontId="28" fillId="0" borderId="32" xfId="35" applyBorder="1" applyAlignment="1" quotePrefix="1">
      <alignment horizontal="right" vertical="top" wrapText="1"/>
      <protection/>
    </xf>
    <xf numFmtId="0" fontId="28" fillId="0" borderId="32" xfId="51" applyBorder="1" applyAlignment="1">
      <alignment horizontal="lef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0" fontId="28" fillId="0" borderId="32" xfId="42" applyBorder="1" applyAlignment="1">
      <alignment horizontal="right"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28" fillId="0" borderId="35" xfId="34" applyBorder="1" applyAlignment="1">
      <alignment horizontal="left" vertical="top" wrapText="1"/>
      <protection/>
    </xf>
    <xf numFmtId="0" fontId="3" fillId="0" borderId="32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3" fillId="0" borderId="34" xfId="34" applyFont="1" applyBorder="1" applyAlignment="1">
      <alignment vertical="top" wrapText="1"/>
      <protection/>
    </xf>
    <xf numFmtId="2" fontId="5" fillId="0" borderId="32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0" fontId="4" fillId="0" borderId="0" xfId="75" applyAlignment="1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Alignment="1">
      <alignment/>
      <protection/>
    </xf>
    <xf numFmtId="0" fontId="28" fillId="0" borderId="25" xfId="34" applyBorder="1" applyAlignment="1">
      <alignment horizontal="right" vertical="top" wrapText="1"/>
      <protection/>
    </xf>
    <xf numFmtId="0" fontId="29" fillId="0" borderId="36" xfId="52" applyBorder="1" applyAlignment="1" quotePrefix="1">
      <alignment horizontal="center" vertical="center" wrapText="1"/>
      <protection/>
    </xf>
    <xf numFmtId="0" fontId="0" fillId="0" borderId="37" xfId="0" applyBorder="1" applyAlignment="1">
      <alignment wrapText="1"/>
    </xf>
    <xf numFmtId="0" fontId="0" fillId="0" borderId="25" xfId="0" applyBorder="1" applyAlignment="1">
      <alignment wrapText="1"/>
    </xf>
    <xf numFmtId="0" fontId="29" fillId="0" borderId="38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8" fillId="0" borderId="36" xfId="33" applyBorder="1" applyAlignment="1" quotePrefix="1">
      <alignment horizontal="left" vertical="top" wrapText="1"/>
      <protection/>
    </xf>
    <xf numFmtId="0" fontId="28" fillId="0" borderId="37" xfId="33" applyBorder="1" applyAlignment="1">
      <alignment horizontal="left" vertical="top" wrapText="1"/>
      <protection/>
    </xf>
    <xf numFmtId="2" fontId="28" fillId="0" borderId="36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39" xfId="34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28" fillId="0" borderId="36" xfId="34" applyBorder="1" applyAlignment="1">
      <alignment horizontal="right" vertical="top" wrapText="1"/>
      <protection/>
    </xf>
    <xf numFmtId="0" fontId="28" fillId="0" borderId="37" xfId="34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0" fillId="0" borderId="33" xfId="0" applyBorder="1" applyAlignment="1">
      <alignment wrapText="1"/>
    </xf>
    <xf numFmtId="0" fontId="28" fillId="0" borderId="42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6" fillId="0" borderId="0" xfId="75" applyFont="1" applyBorder="1" applyAlignment="1">
      <alignment horizontal="left"/>
      <protection/>
    </xf>
    <xf numFmtId="0" fontId="5" fillId="0" borderId="45" xfId="75" applyFont="1" applyBorder="1" applyAlignment="1">
      <alignment horizontal="left" vertical="center" wrapText="1"/>
      <protection/>
    </xf>
    <xf numFmtId="0" fontId="5" fillId="0" borderId="46" xfId="75" applyFont="1" applyBorder="1" applyAlignment="1">
      <alignment horizontal="left" vertical="center" wrapText="1"/>
      <protection/>
    </xf>
    <xf numFmtId="0" fontId="5" fillId="0" borderId="35" xfId="75" applyFont="1" applyBorder="1" applyAlignment="1">
      <alignment horizontal="left" vertical="center" wrapText="1"/>
      <protection/>
    </xf>
    <xf numFmtId="0" fontId="4" fillId="33" borderId="45" xfId="75" applyFill="1" applyBorder="1" applyAlignment="1">
      <alignment horizontal="left" vertical="justify" wrapText="1"/>
      <protection/>
    </xf>
    <xf numFmtId="0" fontId="4" fillId="33" borderId="46" xfId="75" applyFill="1" applyBorder="1" applyAlignment="1">
      <alignment horizontal="left" vertical="justify" wrapText="1"/>
      <protection/>
    </xf>
    <xf numFmtId="0" fontId="4" fillId="33" borderId="35" xfId="75" applyFill="1" applyBorder="1" applyAlignment="1">
      <alignment horizontal="left" vertical="justify" wrapText="1"/>
      <protection/>
    </xf>
    <xf numFmtId="0" fontId="28" fillId="0" borderId="38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29" fillId="0" borderId="40" xfId="52" applyBorder="1" applyAlignment="1">
      <alignment horizontal="center" vertical="center" wrapText="1"/>
      <protection/>
    </xf>
    <xf numFmtId="2" fontId="28" fillId="0" borderId="28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8" fillId="0" borderId="30" xfId="41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28" fillId="0" borderId="28" xfId="40" applyBorder="1" applyAlignment="1">
      <alignment horizontal="right" vertical="top" wrapText="1"/>
      <protection/>
    </xf>
    <xf numFmtId="0" fontId="28" fillId="0" borderId="24" xfId="40" applyBorder="1" applyAlignment="1">
      <alignment horizontal="right" vertical="top" wrapText="1"/>
      <protection/>
    </xf>
    <xf numFmtId="2" fontId="28" fillId="0" borderId="48" xfId="42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0" fillId="0" borderId="35" xfId="0" applyBorder="1" applyAlignment="1">
      <alignment wrapText="1"/>
    </xf>
    <xf numFmtId="0" fontId="28" fillId="0" borderId="47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39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2" fontId="28" fillId="0" borderId="47" xfId="34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9" fillId="0" borderId="36" xfId="45" applyBorder="1" applyAlignment="1" quotePrefix="1">
      <alignment horizontal="left" vertical="top" wrapText="1"/>
      <protection/>
    </xf>
    <xf numFmtId="0" fontId="28" fillId="0" borderId="28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2" fontId="28" fillId="0" borderId="39" xfId="34" applyNumberFormat="1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2" fontId="28" fillId="0" borderId="51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0" xfId="34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28" fillId="0" borderId="50" xfId="34" applyBorder="1" applyAlignment="1">
      <alignment horizontal="right" vertical="top" wrapText="1"/>
      <protection/>
    </xf>
    <xf numFmtId="2" fontId="28" fillId="0" borderId="38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26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8" fillId="0" borderId="42" xfId="37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8" fillId="0" borderId="48" xfId="39" applyNumberFormat="1" applyBorder="1" applyAlignment="1">
      <alignment horizontal="right" vertical="top" wrapText="1"/>
      <protection/>
    </xf>
    <xf numFmtId="2" fontId="28" fillId="0" borderId="42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28" fillId="0" borderId="48" xfId="40" applyBorder="1" applyAlignment="1">
      <alignment horizontal="right" vertical="top" wrapText="1"/>
      <protection/>
    </xf>
    <xf numFmtId="0" fontId="28" fillId="0" borderId="53" xfId="40" applyBorder="1" applyAlignment="1">
      <alignment horizontal="right" vertical="top" wrapText="1"/>
      <protection/>
    </xf>
    <xf numFmtId="0" fontId="29" fillId="0" borderId="37" xfId="45" applyBorder="1" applyAlignment="1">
      <alignment horizontal="lef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2" fontId="28" fillId="0" borderId="26" xfId="42" applyNumberFormat="1" applyBorder="1" applyAlignment="1">
      <alignment horizontal="right" vertical="top" wrapText="1"/>
      <protection/>
    </xf>
    <xf numFmtId="0" fontId="28" fillId="0" borderId="36" xfId="48" applyBorder="1" applyAlignment="1">
      <alignment horizontal="right" vertical="top" wrapText="1"/>
      <protection/>
    </xf>
    <xf numFmtId="0" fontId="28" fillId="0" borderId="26" xfId="47" applyBorder="1" applyAlignment="1">
      <alignment horizontal="right" vertical="top" wrapText="1"/>
      <protection/>
    </xf>
    <xf numFmtId="0" fontId="28" fillId="0" borderId="23" xfId="47" applyBorder="1" applyAlignment="1">
      <alignment horizontal="right" vertical="top" wrapText="1"/>
      <protection/>
    </xf>
    <xf numFmtId="0" fontId="0" fillId="0" borderId="23" xfId="0" applyBorder="1" applyAlignment="1">
      <alignment horizontal="right" vertical="top" wrapText="1"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28" fillId="0" borderId="36" xfId="44" applyBorder="1" applyAlignment="1" quotePrefix="1">
      <alignment horizontal="left" vertical="top" wrapText="1"/>
      <protection/>
    </xf>
    <xf numFmtId="0" fontId="28" fillId="0" borderId="26" xfId="42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view="pageBreakPreview" zoomScaleSheetLayoutView="100" zoomScalePageLayoutView="0" workbookViewId="0" topLeftCell="A10">
      <selection activeCell="O29" sqref="O29:Q29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710937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421875" style="1" customWidth="1"/>
    <col min="18" max="18" width="2.57421875" style="1" customWidth="1"/>
    <col min="19" max="19" width="11.28125" style="1" customWidth="1"/>
    <col min="20" max="20" width="22.28125" style="1" customWidth="1"/>
    <col min="21" max="16384" width="9.140625" style="1" customWidth="1"/>
  </cols>
  <sheetData>
    <row r="1" spans="1:20" ht="21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0" customHeight="1" hidden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9.5" customHeight="1">
      <c r="A3" s="162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ht="0.75" customHeight="1"/>
    <row r="5" spans="1:20" ht="21" customHeight="1">
      <c r="A5" s="163" t="s">
        <v>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ht="2.25" customHeight="1" hidden="1"/>
    <row r="7" spans="1:20" ht="25.5">
      <c r="A7" s="2" t="s">
        <v>3</v>
      </c>
      <c r="B7" s="72" t="s">
        <v>4</v>
      </c>
      <c r="C7" s="73"/>
      <c r="D7" s="74"/>
      <c r="E7" s="3" t="s">
        <v>5</v>
      </c>
      <c r="F7" s="2" t="s">
        <v>6</v>
      </c>
      <c r="H7" s="4" t="s">
        <v>7</v>
      </c>
      <c r="J7" s="2" t="s">
        <v>8</v>
      </c>
      <c r="L7" s="75" t="s">
        <v>9</v>
      </c>
      <c r="M7" s="76"/>
      <c r="O7" s="72" t="s">
        <v>10</v>
      </c>
      <c r="P7" s="73"/>
      <c r="Q7" s="74"/>
      <c r="R7" s="103" t="s">
        <v>11</v>
      </c>
      <c r="S7" s="104"/>
      <c r="T7" s="2" t="s">
        <v>12</v>
      </c>
    </row>
    <row r="8" spans="1:20" ht="15" customHeight="1">
      <c r="A8" s="5"/>
      <c r="B8" s="77" t="s">
        <v>13</v>
      </c>
      <c r="C8" s="73"/>
      <c r="D8" s="74"/>
      <c r="E8" s="39" t="s">
        <v>38</v>
      </c>
      <c r="F8" s="40" t="s">
        <v>26</v>
      </c>
      <c r="H8" s="41">
        <f>H9+H10</f>
        <v>910.02</v>
      </c>
      <c r="J8" s="86"/>
      <c r="K8" s="87"/>
      <c r="M8" s="83"/>
      <c r="N8" s="74"/>
      <c r="O8" s="88"/>
      <c r="P8" s="89"/>
      <c r="Q8" s="90"/>
      <c r="R8" s="83"/>
      <c r="S8" s="74"/>
      <c r="T8" s="7"/>
    </row>
    <row r="9" spans="1:20" ht="15" customHeight="1">
      <c r="A9" s="8"/>
      <c r="B9" s="114" t="s">
        <v>14</v>
      </c>
      <c r="C9" s="115"/>
      <c r="D9" s="116"/>
      <c r="E9" s="42" t="s">
        <v>38</v>
      </c>
      <c r="F9" s="43" t="s">
        <v>26</v>
      </c>
      <c r="H9" s="40" t="s">
        <v>39</v>
      </c>
      <c r="J9" s="117"/>
      <c r="K9" s="118"/>
      <c r="M9" s="83"/>
      <c r="N9" s="74"/>
      <c r="O9" s="119"/>
      <c r="P9" s="120"/>
      <c r="Q9" s="121"/>
      <c r="R9" s="83"/>
      <c r="S9" s="74"/>
      <c r="T9" s="10"/>
    </row>
    <row r="10" spans="1:20" ht="15" customHeight="1">
      <c r="A10" s="8"/>
      <c r="B10" s="122" t="s">
        <v>15</v>
      </c>
      <c r="C10" s="123"/>
      <c r="D10" s="124"/>
      <c r="E10" s="46" t="s">
        <v>38</v>
      </c>
      <c r="F10" s="44" t="s">
        <v>26</v>
      </c>
      <c r="H10" s="45">
        <v>0</v>
      </c>
      <c r="J10" s="98"/>
      <c r="K10" s="76"/>
      <c r="M10" s="83"/>
      <c r="N10" s="74"/>
      <c r="O10" s="81"/>
      <c r="P10" s="99"/>
      <c r="Q10" s="100"/>
      <c r="R10" s="83"/>
      <c r="S10" s="74"/>
      <c r="T10" s="11"/>
    </row>
    <row r="11" spans="1:20" ht="26.25" customHeight="1">
      <c r="A11" s="12">
        <v>1</v>
      </c>
      <c r="B11" s="130" t="s">
        <v>16</v>
      </c>
      <c r="C11" s="73"/>
      <c r="D11" s="73"/>
      <c r="E11" s="47" t="s">
        <v>40</v>
      </c>
      <c r="F11" s="48">
        <v>9.88</v>
      </c>
      <c r="H11" s="9">
        <v>107892.12</v>
      </c>
      <c r="J11" s="79">
        <v>112695.32</v>
      </c>
      <c r="K11" s="74"/>
      <c r="M11" s="38">
        <v>107892.12</v>
      </c>
      <c r="N11" s="13"/>
      <c r="O11" s="79"/>
      <c r="P11" s="73"/>
      <c r="Q11" s="74"/>
      <c r="R11" s="83"/>
      <c r="S11" s="74"/>
      <c r="T11" s="58" t="s">
        <v>41</v>
      </c>
    </row>
    <row r="12" spans="1:20" ht="30" customHeight="1">
      <c r="A12" s="14">
        <v>1.1</v>
      </c>
      <c r="B12" s="131" t="s">
        <v>17</v>
      </c>
      <c r="C12" s="108"/>
      <c r="D12" s="108"/>
      <c r="E12" s="47" t="s">
        <v>40</v>
      </c>
      <c r="F12" s="49">
        <v>1.09</v>
      </c>
      <c r="H12" s="15">
        <v>11903.04</v>
      </c>
      <c r="J12" s="105">
        <v>12432.94</v>
      </c>
      <c r="K12" s="106"/>
      <c r="M12" s="112">
        <v>11903.04</v>
      </c>
      <c r="N12" s="113"/>
      <c r="O12" s="107"/>
      <c r="P12" s="108"/>
      <c r="Q12" s="109"/>
      <c r="R12" s="110"/>
      <c r="S12" s="111"/>
      <c r="T12" s="54" t="s">
        <v>42</v>
      </c>
    </row>
    <row r="13" spans="1:20" ht="15">
      <c r="A13" s="16">
        <v>1.2</v>
      </c>
      <c r="B13" s="134" t="s">
        <v>18</v>
      </c>
      <c r="C13" s="135"/>
      <c r="D13" s="135"/>
      <c r="E13" s="47" t="s">
        <v>40</v>
      </c>
      <c r="F13" s="48">
        <v>1.38</v>
      </c>
      <c r="H13" s="17">
        <v>15069.96</v>
      </c>
      <c r="J13" s="136">
        <v>15740.84</v>
      </c>
      <c r="K13" s="137"/>
      <c r="M13" s="138">
        <v>15069.96</v>
      </c>
      <c r="N13" s="139"/>
      <c r="O13" s="138"/>
      <c r="P13" s="135"/>
      <c r="Q13" s="139"/>
      <c r="R13" s="140"/>
      <c r="S13" s="139"/>
      <c r="T13" s="54" t="s">
        <v>42</v>
      </c>
    </row>
    <row r="14" spans="1:20" ht="15" customHeight="1">
      <c r="A14" s="18">
        <v>1.3</v>
      </c>
      <c r="B14" s="101" t="s">
        <v>19</v>
      </c>
      <c r="C14" s="102"/>
      <c r="D14" s="102"/>
      <c r="E14" s="47" t="s">
        <v>40</v>
      </c>
      <c r="F14" s="48">
        <v>3.04</v>
      </c>
      <c r="H14" s="19">
        <v>33197.52</v>
      </c>
      <c r="J14" s="125">
        <v>34675.43</v>
      </c>
      <c r="K14" s="126"/>
      <c r="M14" s="127">
        <v>33197.52</v>
      </c>
      <c r="N14" s="128"/>
      <c r="O14" s="127"/>
      <c r="P14" s="129"/>
      <c r="Q14" s="128"/>
      <c r="R14" s="119"/>
      <c r="S14" s="128"/>
      <c r="T14" s="54" t="s">
        <v>42</v>
      </c>
    </row>
    <row r="15" spans="1:20" ht="15" customHeight="1">
      <c r="A15" s="18">
        <v>1.4</v>
      </c>
      <c r="B15" s="122" t="s">
        <v>20</v>
      </c>
      <c r="C15" s="123"/>
      <c r="D15" s="123"/>
      <c r="E15" s="47" t="s">
        <v>40</v>
      </c>
      <c r="F15" s="48">
        <v>2.3</v>
      </c>
      <c r="H15" s="19">
        <v>25116.6</v>
      </c>
      <c r="J15" s="141">
        <v>26234.75</v>
      </c>
      <c r="K15" s="142"/>
      <c r="M15" s="133">
        <v>25116.6</v>
      </c>
      <c r="N15" s="82"/>
      <c r="O15" s="133"/>
      <c r="P15" s="132"/>
      <c r="Q15" s="82"/>
      <c r="R15" s="81"/>
      <c r="S15" s="82"/>
      <c r="T15" s="54" t="s">
        <v>43</v>
      </c>
    </row>
    <row r="16" spans="1:20" ht="15" customHeight="1">
      <c r="A16" s="18">
        <v>1.5</v>
      </c>
      <c r="B16" s="122" t="s">
        <v>21</v>
      </c>
      <c r="C16" s="132"/>
      <c r="D16" s="132"/>
      <c r="E16" s="47" t="s">
        <v>40</v>
      </c>
      <c r="F16" s="48">
        <v>1.32</v>
      </c>
      <c r="H16" s="19">
        <v>14414.76</v>
      </c>
      <c r="J16" s="133">
        <v>15056.48</v>
      </c>
      <c r="K16" s="82"/>
      <c r="M16" s="133">
        <v>14414.76</v>
      </c>
      <c r="N16" s="82"/>
      <c r="O16" s="133"/>
      <c r="P16" s="132"/>
      <c r="Q16" s="82"/>
      <c r="R16" s="81"/>
      <c r="S16" s="82"/>
      <c r="T16" s="54" t="s">
        <v>44</v>
      </c>
    </row>
    <row r="17" spans="1:20" ht="14.25" customHeight="1">
      <c r="A17" s="21">
        <v>1.6</v>
      </c>
      <c r="B17" s="146" t="s">
        <v>22</v>
      </c>
      <c r="C17" s="147"/>
      <c r="D17" s="147"/>
      <c r="E17" s="47" t="s">
        <v>40</v>
      </c>
      <c r="F17" s="49">
        <v>0.38</v>
      </c>
      <c r="H17" s="22">
        <v>4149.72</v>
      </c>
      <c r="J17" s="148">
        <v>4334.45</v>
      </c>
      <c r="K17" s="113"/>
      <c r="M17" s="148">
        <v>4149.72</v>
      </c>
      <c r="N17" s="113"/>
      <c r="O17" s="149"/>
      <c r="P17" s="147"/>
      <c r="Q17" s="150"/>
      <c r="R17" s="151"/>
      <c r="S17" s="152"/>
      <c r="T17" s="54" t="s">
        <v>45</v>
      </c>
    </row>
    <row r="18" spans="1:20" ht="33.75">
      <c r="A18" s="16">
        <v>1.7</v>
      </c>
      <c r="B18" s="134" t="s">
        <v>23</v>
      </c>
      <c r="C18" s="135"/>
      <c r="D18" s="135"/>
      <c r="E18" s="47" t="s">
        <v>40</v>
      </c>
      <c r="F18" s="48">
        <v>0.16</v>
      </c>
      <c r="H18" s="17">
        <v>1747.2</v>
      </c>
      <c r="J18" s="136">
        <v>1824.98</v>
      </c>
      <c r="K18" s="137"/>
      <c r="M18" s="138">
        <v>1747.2</v>
      </c>
      <c r="N18" s="139"/>
      <c r="O18" s="138"/>
      <c r="P18" s="135"/>
      <c r="Q18" s="139"/>
      <c r="R18" s="140"/>
      <c r="S18" s="139"/>
      <c r="T18" s="58" t="s">
        <v>46</v>
      </c>
    </row>
    <row r="19" spans="1:20" ht="15" customHeight="1">
      <c r="A19" s="18">
        <v>1.8</v>
      </c>
      <c r="B19" s="122" t="s">
        <v>24</v>
      </c>
      <c r="C19" s="123"/>
      <c r="D19" s="123"/>
      <c r="E19" s="47" t="s">
        <v>40</v>
      </c>
      <c r="F19" s="48">
        <v>0.15</v>
      </c>
      <c r="H19" s="19">
        <v>1638</v>
      </c>
      <c r="J19" s="143">
        <v>1710.91</v>
      </c>
      <c r="K19" s="144"/>
      <c r="M19" s="127">
        <v>1638</v>
      </c>
      <c r="N19" s="128"/>
      <c r="O19" s="79"/>
      <c r="P19" s="145"/>
      <c r="Q19" s="80"/>
      <c r="R19" s="119"/>
      <c r="S19" s="128"/>
      <c r="T19" s="54" t="s">
        <v>47</v>
      </c>
    </row>
    <row r="20" spans="1:20" ht="15" customHeight="1">
      <c r="A20" s="18">
        <v>1.9</v>
      </c>
      <c r="B20" s="77" t="s">
        <v>25</v>
      </c>
      <c r="C20" s="78"/>
      <c r="D20" s="78"/>
      <c r="E20" s="47" t="s">
        <v>40</v>
      </c>
      <c r="F20" s="48">
        <v>0.06</v>
      </c>
      <c r="H20" s="19">
        <v>655.2</v>
      </c>
      <c r="J20" s="143">
        <v>684.39</v>
      </c>
      <c r="K20" s="144"/>
      <c r="M20" s="133">
        <v>655.2</v>
      </c>
      <c r="N20" s="82"/>
      <c r="O20" s="79"/>
      <c r="P20" s="145"/>
      <c r="Q20" s="80"/>
      <c r="R20" s="81"/>
      <c r="S20" s="82"/>
      <c r="T20" s="55" t="s">
        <v>60</v>
      </c>
    </row>
    <row r="21" spans="1:20" ht="14.25" customHeight="1">
      <c r="A21" s="24">
        <v>2</v>
      </c>
      <c r="B21" s="130" t="s">
        <v>27</v>
      </c>
      <c r="C21" s="153"/>
      <c r="D21" s="153"/>
      <c r="E21" s="47" t="s">
        <v>40</v>
      </c>
      <c r="F21" s="50" t="s">
        <v>28</v>
      </c>
      <c r="H21" s="19">
        <v>150.72</v>
      </c>
      <c r="J21" s="143">
        <v>149.53</v>
      </c>
      <c r="K21" s="144"/>
      <c r="M21" s="127">
        <v>150.72</v>
      </c>
      <c r="N21" s="128"/>
      <c r="O21" s="79">
        <v>-1.19</v>
      </c>
      <c r="P21" s="145"/>
      <c r="Q21" s="80"/>
      <c r="R21" s="127">
        <v>1.19</v>
      </c>
      <c r="S21" s="128"/>
      <c r="T21" s="56" t="s">
        <v>41</v>
      </c>
    </row>
    <row r="22" spans="1:20" ht="14.25" customHeight="1">
      <c r="A22" s="30"/>
      <c r="B22" s="77" t="s">
        <v>26</v>
      </c>
      <c r="C22" s="145"/>
      <c r="D22" s="145"/>
      <c r="E22" s="51"/>
      <c r="F22" s="52"/>
      <c r="H22" s="31"/>
      <c r="J22" s="83"/>
      <c r="K22" s="80"/>
      <c r="M22" s="154"/>
      <c r="N22" s="80"/>
      <c r="O22" s="83"/>
      <c r="P22" s="145"/>
      <c r="Q22" s="80"/>
      <c r="R22" s="83"/>
      <c r="S22" s="85"/>
      <c r="T22" s="6"/>
    </row>
    <row r="23" spans="1:20" ht="15" customHeight="1">
      <c r="A23" s="24">
        <v>3</v>
      </c>
      <c r="B23" s="130" t="s">
        <v>29</v>
      </c>
      <c r="C23" s="153"/>
      <c r="D23" s="153"/>
      <c r="E23" s="47" t="s">
        <v>40</v>
      </c>
      <c r="F23" s="48">
        <v>1.86</v>
      </c>
      <c r="H23" s="20"/>
      <c r="J23" s="143">
        <f>J24+J25+J27</f>
        <v>4260.079999999998</v>
      </c>
      <c r="K23" s="144"/>
      <c r="M23" s="127">
        <f>M26</f>
        <v>28350</v>
      </c>
      <c r="N23" s="128"/>
      <c r="O23" s="79">
        <f>J23-M23</f>
        <v>-24089.920000000002</v>
      </c>
      <c r="P23" s="145"/>
      <c r="Q23" s="80"/>
      <c r="R23" s="119">
        <v>24089.92</v>
      </c>
      <c r="S23" s="128"/>
      <c r="T23" s="23"/>
    </row>
    <row r="24" spans="1:20" ht="15" customHeight="1">
      <c r="A24" s="18"/>
      <c r="B24" s="77" t="s">
        <v>30</v>
      </c>
      <c r="C24" s="78"/>
      <c r="D24" s="78"/>
      <c r="E24" s="47" t="s">
        <v>40</v>
      </c>
      <c r="F24" s="52"/>
      <c r="H24" s="19">
        <v>20311.68</v>
      </c>
      <c r="J24" s="143">
        <v>21220.87</v>
      </c>
      <c r="K24" s="144"/>
      <c r="M24" s="119"/>
      <c r="N24" s="128"/>
      <c r="O24" s="83"/>
      <c r="P24" s="84"/>
      <c r="Q24" s="85"/>
      <c r="R24" s="119"/>
      <c r="S24" s="128"/>
      <c r="T24" s="25"/>
    </row>
    <row r="25" spans="1:20" ht="15" customHeight="1">
      <c r="A25" s="18"/>
      <c r="B25" s="77" t="s">
        <v>31</v>
      </c>
      <c r="C25" s="78"/>
      <c r="D25" s="78"/>
      <c r="E25" s="47" t="s">
        <v>40</v>
      </c>
      <c r="F25" s="52"/>
      <c r="H25" s="20"/>
      <c r="J25" s="79">
        <v>-36391</v>
      </c>
      <c r="K25" s="80"/>
      <c r="M25" s="81"/>
      <c r="N25" s="82"/>
      <c r="O25" s="83"/>
      <c r="P25" s="84"/>
      <c r="Q25" s="85"/>
      <c r="R25" s="81"/>
      <c r="S25" s="82"/>
      <c r="T25" s="26"/>
    </row>
    <row r="26" spans="1:20" ht="14.25" customHeight="1">
      <c r="A26" s="27"/>
      <c r="B26" s="164" t="s">
        <v>32</v>
      </c>
      <c r="C26" s="145"/>
      <c r="D26" s="145"/>
      <c r="E26" s="47" t="s">
        <v>40</v>
      </c>
      <c r="F26" s="53"/>
      <c r="H26" s="29"/>
      <c r="J26" s="165"/>
      <c r="K26" s="80"/>
      <c r="M26" s="155">
        <f>F35</f>
        <v>28350</v>
      </c>
      <c r="N26" s="80"/>
      <c r="O26" s="156"/>
      <c r="P26" s="145"/>
      <c r="Q26" s="144"/>
      <c r="R26" s="157"/>
      <c r="S26" s="158"/>
      <c r="T26" s="28"/>
    </row>
    <row r="27" spans="1:20" ht="15" customHeight="1">
      <c r="A27" s="18"/>
      <c r="B27" s="77" t="s">
        <v>59</v>
      </c>
      <c r="C27" s="78"/>
      <c r="D27" s="78"/>
      <c r="E27" s="47" t="s">
        <v>40</v>
      </c>
      <c r="F27" s="52">
        <v>7.4</v>
      </c>
      <c r="H27" s="20"/>
      <c r="J27" s="79">
        <v>19430.21</v>
      </c>
      <c r="K27" s="80"/>
      <c r="M27" s="81"/>
      <c r="N27" s="82"/>
      <c r="O27" s="83"/>
      <c r="P27" s="84"/>
      <c r="Q27" s="85"/>
      <c r="R27" s="81"/>
      <c r="S27" s="82"/>
      <c r="T27" s="71"/>
    </row>
    <row r="28" spans="1:20" ht="14.25" customHeight="1">
      <c r="A28" s="30"/>
      <c r="B28" s="77" t="s">
        <v>26</v>
      </c>
      <c r="C28" s="145"/>
      <c r="D28" s="145"/>
      <c r="E28" s="51"/>
      <c r="F28" s="52"/>
      <c r="H28" s="31"/>
      <c r="J28" s="83"/>
      <c r="K28" s="80"/>
      <c r="M28" s="154"/>
      <c r="N28" s="80"/>
      <c r="O28" s="83"/>
      <c r="P28" s="145"/>
      <c r="Q28" s="80"/>
      <c r="R28" s="83"/>
      <c r="S28" s="85"/>
      <c r="T28" s="6"/>
    </row>
    <row r="29" spans="1:20" ht="15" customHeight="1">
      <c r="A29" s="32">
        <v>4</v>
      </c>
      <c r="B29" s="130" t="s">
        <v>33</v>
      </c>
      <c r="C29" s="145"/>
      <c r="D29" s="145"/>
      <c r="E29" s="47" t="s">
        <v>40</v>
      </c>
      <c r="F29" s="52"/>
      <c r="H29" s="33">
        <v>537189.14</v>
      </c>
      <c r="J29" s="79">
        <v>562578.9</v>
      </c>
      <c r="K29" s="80"/>
      <c r="M29" s="143">
        <v>537189.14</v>
      </c>
      <c r="N29" s="80"/>
      <c r="O29" s="79"/>
      <c r="P29" s="145"/>
      <c r="Q29" s="80"/>
      <c r="R29" s="83"/>
      <c r="S29" s="85"/>
      <c r="T29" s="6"/>
    </row>
    <row r="30" spans="1:20" ht="15" customHeight="1">
      <c r="A30" s="34"/>
      <c r="B30" s="77" t="s">
        <v>34</v>
      </c>
      <c r="C30" s="145"/>
      <c r="D30" s="145"/>
      <c r="E30" s="47" t="s">
        <v>40</v>
      </c>
      <c r="F30" s="52"/>
      <c r="H30" s="35">
        <v>28392.71</v>
      </c>
      <c r="J30" s="79">
        <v>29263.93</v>
      </c>
      <c r="K30" s="80"/>
      <c r="M30" s="143">
        <v>28392.71</v>
      </c>
      <c r="N30" s="80"/>
      <c r="O30" s="79"/>
      <c r="P30" s="145"/>
      <c r="Q30" s="80"/>
      <c r="R30" s="83"/>
      <c r="S30" s="85"/>
      <c r="T30" s="57" t="s">
        <v>48</v>
      </c>
    </row>
    <row r="31" spans="1:20" ht="15" customHeight="1">
      <c r="A31" s="36"/>
      <c r="B31" s="77" t="s">
        <v>35</v>
      </c>
      <c r="C31" s="145"/>
      <c r="D31" s="145"/>
      <c r="E31" s="47" t="s">
        <v>40</v>
      </c>
      <c r="F31" s="52"/>
      <c r="H31" s="37">
        <v>73608.14</v>
      </c>
      <c r="J31" s="143">
        <v>82645.87</v>
      </c>
      <c r="K31" s="80"/>
      <c r="M31" s="143">
        <v>73608.14</v>
      </c>
      <c r="N31" s="144"/>
      <c r="O31" s="143"/>
      <c r="P31" s="145"/>
      <c r="Q31" s="144"/>
      <c r="R31" s="154"/>
      <c r="S31" s="144"/>
      <c r="T31" s="54" t="s">
        <v>49</v>
      </c>
    </row>
    <row r="32" spans="1:20" ht="15" customHeight="1">
      <c r="A32" s="36"/>
      <c r="B32" s="77" t="s">
        <v>36</v>
      </c>
      <c r="C32" s="145"/>
      <c r="D32" s="145"/>
      <c r="E32" s="47" t="s">
        <v>40</v>
      </c>
      <c r="F32" s="52"/>
      <c r="H32" s="37">
        <v>49982.79</v>
      </c>
      <c r="J32" s="143">
        <v>56170.35</v>
      </c>
      <c r="K32" s="80"/>
      <c r="M32" s="143">
        <v>49982.79</v>
      </c>
      <c r="N32" s="144"/>
      <c r="O32" s="143"/>
      <c r="P32" s="145"/>
      <c r="Q32" s="144"/>
      <c r="R32" s="154"/>
      <c r="S32" s="144"/>
      <c r="T32" s="54" t="s">
        <v>49</v>
      </c>
    </row>
    <row r="33" spans="1:20" ht="24" customHeight="1">
      <c r="A33" s="36"/>
      <c r="B33" s="77" t="s">
        <v>37</v>
      </c>
      <c r="C33" s="145"/>
      <c r="D33" s="145"/>
      <c r="E33" s="47" t="s">
        <v>40</v>
      </c>
      <c r="F33" s="52"/>
      <c r="H33" s="37">
        <v>385205.5</v>
      </c>
      <c r="J33" s="143">
        <v>394498.75</v>
      </c>
      <c r="K33" s="80"/>
      <c r="M33" s="143">
        <v>385205.5</v>
      </c>
      <c r="N33" s="144"/>
      <c r="O33" s="143"/>
      <c r="P33" s="145"/>
      <c r="Q33" s="144"/>
      <c r="R33" s="154"/>
      <c r="S33" s="159"/>
      <c r="T33" s="54" t="s">
        <v>50</v>
      </c>
    </row>
    <row r="34" ht="15" customHeight="1"/>
    <row r="35" spans="1:12" ht="26.25" customHeight="1">
      <c r="A35" s="92" t="s">
        <v>56</v>
      </c>
      <c r="B35" s="93"/>
      <c r="C35" s="93"/>
      <c r="D35" s="93"/>
      <c r="E35" s="94"/>
      <c r="F35" s="59">
        <f>SUM(F36:F37)</f>
        <v>28350</v>
      </c>
      <c r="G35" s="60"/>
      <c r="H35" s="60"/>
      <c r="I35" s="60"/>
      <c r="J35" s="60"/>
      <c r="K35" s="60"/>
      <c r="L35" s="60"/>
    </row>
    <row r="36" spans="1:12" ht="15">
      <c r="A36" s="95" t="s">
        <v>57</v>
      </c>
      <c r="B36" s="96"/>
      <c r="C36" s="96"/>
      <c r="D36" s="96"/>
      <c r="E36" s="97"/>
      <c r="F36" s="61">
        <v>9357</v>
      </c>
      <c r="G36" s="60"/>
      <c r="H36" s="60"/>
      <c r="I36" s="60"/>
      <c r="J36" s="60"/>
      <c r="K36" s="60"/>
      <c r="L36" s="60"/>
    </row>
    <row r="37" spans="1:12" ht="15">
      <c r="A37" s="95" t="s">
        <v>58</v>
      </c>
      <c r="B37" s="96"/>
      <c r="C37" s="96"/>
      <c r="D37" s="96"/>
      <c r="E37" s="97"/>
      <c r="F37" s="61">
        <v>18993</v>
      </c>
      <c r="G37" s="60"/>
      <c r="H37" s="60"/>
      <c r="I37" s="60"/>
      <c r="J37" s="60"/>
      <c r="K37" s="60"/>
      <c r="L37" s="60"/>
    </row>
    <row r="38" spans="1:12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5">
      <c r="A41" s="60"/>
      <c r="B41" s="62"/>
      <c r="C41" s="63"/>
      <c r="D41" s="64"/>
      <c r="E41" s="60"/>
      <c r="F41" s="65"/>
      <c r="G41" s="65"/>
      <c r="H41" s="66"/>
      <c r="I41" s="66"/>
      <c r="J41" s="60"/>
      <c r="K41" s="60"/>
      <c r="L41" s="60"/>
    </row>
    <row r="42" spans="1:12" ht="15">
      <c r="A42" s="62" t="s">
        <v>51</v>
      </c>
      <c r="B42" s="67"/>
      <c r="C42" s="64"/>
      <c r="D42" s="65"/>
      <c r="E42" s="65"/>
      <c r="F42" s="60"/>
      <c r="G42" s="67" t="s">
        <v>52</v>
      </c>
      <c r="H42" s="66"/>
      <c r="I42" s="66"/>
      <c r="J42" s="60"/>
      <c r="K42" s="60"/>
      <c r="L42" s="60"/>
    </row>
    <row r="43" spans="1:12" ht="15">
      <c r="A43" s="60"/>
      <c r="B43" s="65"/>
      <c r="C43" s="65"/>
      <c r="D43" s="65"/>
      <c r="E43" s="65"/>
      <c r="F43" s="65"/>
      <c r="G43" s="65"/>
      <c r="H43" s="66"/>
      <c r="I43" s="66"/>
      <c r="J43" s="60"/>
      <c r="K43" s="60"/>
      <c r="L43" s="60"/>
    </row>
    <row r="44" spans="1:12" ht="15">
      <c r="A44" s="60"/>
      <c r="B44" s="68"/>
      <c r="C44" s="69"/>
      <c r="D44" s="65"/>
      <c r="E44" s="65"/>
      <c r="F44" s="65"/>
      <c r="G44" s="65"/>
      <c r="H44" s="66"/>
      <c r="I44" s="66"/>
      <c r="J44" s="60"/>
      <c r="K44" s="60"/>
      <c r="L44" s="60"/>
    </row>
    <row r="45" spans="1:12" ht="15">
      <c r="A45" s="91" t="s">
        <v>53</v>
      </c>
      <c r="B45" s="91"/>
      <c r="C45" s="91"/>
      <c r="D45" s="91"/>
      <c r="E45" s="65"/>
      <c r="F45" s="65"/>
      <c r="G45" s="65"/>
      <c r="H45" s="66"/>
      <c r="I45" s="66"/>
      <c r="J45" s="60"/>
      <c r="K45" s="60"/>
      <c r="L45" s="60"/>
    </row>
    <row r="46" spans="1:12" ht="15">
      <c r="A46" s="70" t="s">
        <v>54</v>
      </c>
      <c r="B46" s="68"/>
      <c r="C46" s="69"/>
      <c r="D46" s="65"/>
      <c r="E46" s="65"/>
      <c r="F46" s="65"/>
      <c r="G46" s="65"/>
      <c r="H46" s="66"/>
      <c r="I46" s="66"/>
      <c r="J46" s="60"/>
      <c r="K46" s="60"/>
      <c r="L46" s="60"/>
    </row>
    <row r="47" spans="1:12" ht="15">
      <c r="A47" s="70" t="s">
        <v>55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</sheetData>
  <sheetProtection/>
  <mergeCells count="140">
    <mergeCell ref="A1:T2"/>
    <mergeCell ref="A3:T3"/>
    <mergeCell ref="A5:T5"/>
    <mergeCell ref="B30:D30"/>
    <mergeCell ref="J30:K30"/>
    <mergeCell ref="M30:N30"/>
    <mergeCell ref="O30:Q30"/>
    <mergeCell ref="R30:S30"/>
    <mergeCell ref="B26:D26"/>
    <mergeCell ref="J26:K26"/>
    <mergeCell ref="B33:D33"/>
    <mergeCell ref="J33:K33"/>
    <mergeCell ref="M33:N33"/>
    <mergeCell ref="O33:Q33"/>
    <mergeCell ref="R33:S33"/>
    <mergeCell ref="B28:D28"/>
    <mergeCell ref="J28:K28"/>
    <mergeCell ref="M28:N28"/>
    <mergeCell ref="O28:Q28"/>
    <mergeCell ref="R28:S28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25:D25"/>
    <mergeCell ref="J25:K25"/>
    <mergeCell ref="M25:N25"/>
    <mergeCell ref="O25:Q25"/>
    <mergeCell ref="R25:S25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1:D21"/>
    <mergeCell ref="J21:K21"/>
    <mergeCell ref="M21:N21"/>
    <mergeCell ref="O21:Q21"/>
    <mergeCell ref="R21:S21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B9:D9"/>
    <mergeCell ref="J9:K9"/>
    <mergeCell ref="M9:N9"/>
    <mergeCell ref="O9:Q9"/>
    <mergeCell ref="R9:S9"/>
    <mergeCell ref="B10:D10"/>
    <mergeCell ref="O7:Q7"/>
    <mergeCell ref="R7:S7"/>
    <mergeCell ref="J12:K12"/>
    <mergeCell ref="O12:Q12"/>
    <mergeCell ref="R12:S12"/>
    <mergeCell ref="M12:N12"/>
    <mergeCell ref="R8:S8"/>
    <mergeCell ref="A45:D45"/>
    <mergeCell ref="A35:E35"/>
    <mergeCell ref="A36:E36"/>
    <mergeCell ref="A37:E37"/>
    <mergeCell ref="R27:S27"/>
    <mergeCell ref="J10:K10"/>
    <mergeCell ref="M10:N10"/>
    <mergeCell ref="O10:Q10"/>
    <mergeCell ref="R10:S10"/>
    <mergeCell ref="B14:D14"/>
    <mergeCell ref="B7:D7"/>
    <mergeCell ref="L7:M7"/>
    <mergeCell ref="B27:D27"/>
    <mergeCell ref="J27:K27"/>
    <mergeCell ref="M27:N27"/>
    <mergeCell ref="O27:Q27"/>
    <mergeCell ref="B8:D8"/>
    <mergeCell ref="J8:K8"/>
    <mergeCell ref="M8:N8"/>
    <mergeCell ref="O8:Q8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7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2023-03-06T07:46:37Z</cp:lastPrinted>
  <dcterms:created xsi:type="dcterms:W3CDTF">2023-02-17T14:09:36Z</dcterms:created>
  <dcterms:modified xsi:type="dcterms:W3CDTF">2023-03-23T05:58:45Z</dcterms:modified>
  <cp:category/>
  <cp:version/>
  <cp:contentType/>
  <cp:contentStatus/>
</cp:coreProperties>
</file>