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<sst xmlns="http://schemas.openxmlformats.org/spreadsheetml/2006/main" count="98" uniqueCount="66">
  <si>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</si>
  <si>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</si>
  <si>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</si>
  <si>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</si>
  <si>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</si>
  <si>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</si>
  <si>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</si>
  <si>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</si>
  <si>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</si>
  <si>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</si>
  <si>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</si>
  <si>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</si>
  <si>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</si>
  <si>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</si>
  <si>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</si>
  <si>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</si>
  <si>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</si>
  <si>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</si>
  <si>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</si>
  <si>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</si>
  <si>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</si>
  <si>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</si>
  <si>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</si>
  <si>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</si>
  <si>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</si>
  <si>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</si>
  <si>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</si>
  <si>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</si>
  <si>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</si>
  <si>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</si>
  <si>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</si>
  <si>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</si>
  <si>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</si>
  <si>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</si>
  <si>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</si>
  <si>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</si>
  <si>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</si>
  <si>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</si>
  <si>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1502,60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</si>
  <si>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</si>
  <si>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</si>
  <si>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</si>
  <si>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</si>
  <si>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</si>
  <si>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</si>
  <si>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</si>
  <si>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</si>
  <si>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</si>
  <si>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Гусейнов Н.М.</t>
  </si>
  <si>
    <t>ООО "Макснет-Система"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</si>
  <si>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</si>
  <si>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</si>
  <si>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</si>
  <si>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</si>
  <si>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</si>
  <si>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</si>
  <si>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</si>
  <si>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</si>
  <si>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</si>
  <si>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</si>
  <si>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возмещ.затрат за вывоз древесных отходов</t>
  </si>
  <si>
    <t>зам.шар.крана на вводе сист.ЦО</t>
  </si>
  <si>
    <t>Задолженность населения</t>
  </si>
  <si>
    <t>АО "Ремпутьмаш"/ МУП "Калугатеплосеть"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</si>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</sst>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2" fontId="29" fillId="0" borderId="38" xfId="34" applyNumberFormat="1" applyBorder="1" applyAlignment="1">
      <alignment horizontal="right" vertical="top" wrapText="1"/>
      <protection/>
    </xf>
    <xf numFmtId="0" fontId="29" fillId="0" borderId="36" xfId="34" applyBorder="1" applyAlignment="1">
      <alignment horizontal="left" vertical="top" wrapText="1"/>
      <protection/>
    </xf>
    <xf numFmtId="0" fontId="29" fillId="0" borderId="36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3" fillId="0" borderId="39" xfId="34" applyFont="1" applyBorder="1" applyAlignment="1">
      <alignment vertical="top" wrapText="1"/>
      <protection/>
    </xf>
    <xf numFmtId="2" fontId="6" fillId="33" borderId="36" xfId="75" applyNumberFormat="1" applyFont="1" applyFill="1" applyBorder="1" applyAlignment="1">
      <alignment vertical="center"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5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2" fontId="5" fillId="33" borderId="0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5" fillId="0" borderId="0" xfId="75" applyBorder="1" applyAlignment="1">
      <alignment horizontal="left" vertical="center" wrapText="1"/>
      <protection/>
    </xf>
    <xf numFmtId="0" fontId="5" fillId="0" borderId="0" xfId="75" applyBorder="1" applyAlignment="1">
      <alignment wrapText="1"/>
      <protection/>
    </xf>
    <xf numFmtId="2" fontId="6" fillId="33" borderId="0" xfId="75" applyNumberFormat="1" applyFont="1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0" fontId="6" fillId="0" borderId="36" xfId="75" applyFont="1" applyBorder="1" applyAlignment="1">
      <alignment horizontal="right" vertical="center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0" fontId="5" fillId="0" borderId="36" xfId="75" applyBorder="1" applyAlignment="1">
      <alignment wrapText="1"/>
      <protection/>
    </xf>
    <xf numFmtId="0" fontId="6" fillId="0" borderId="0" xfId="75" applyFont="1" applyBorder="1" applyAlignment="1">
      <alignment vertical="center" wrapText="1"/>
      <protection/>
    </xf>
    <xf numFmtId="0" fontId="5" fillId="0" borderId="0" xfId="75" applyBorder="1" applyAlignment="1">
      <alignment vertical="center" wrapText="1"/>
      <protection/>
    </xf>
    <xf numFmtId="2" fontId="5" fillId="0" borderId="36" xfId="75" applyNumberFormat="1" applyFont="1" applyFill="1" applyBorder="1" applyAlignment="1">
      <alignment horizontal="right" vertical="center" wrapText="1"/>
      <protection/>
    </xf>
    <xf numFmtId="2" fontId="5" fillId="0" borderId="0" xfId="75" applyNumberFormat="1" applyFont="1" applyFill="1" applyBorder="1" applyAlignment="1">
      <alignment horizontal="right"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5" fillId="0" borderId="40" xfId="75" applyBorder="1" applyAlignment="1">
      <alignment horizontal="left" vertical="center" wrapText="1"/>
      <protection/>
    </xf>
    <xf numFmtId="0" fontId="5" fillId="0" borderId="38" xfId="75" applyBorder="1" applyAlignment="1">
      <alignment horizontal="left" vertical="center" wrapText="1"/>
      <protection/>
    </xf>
    <xf numFmtId="0" fontId="5" fillId="0" borderId="41" xfId="75" applyBorder="1" applyAlignment="1">
      <alignment horizontal="left" vertical="center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42" xfId="44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42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6" fillId="0" borderId="40" xfId="75" applyFont="1" applyBorder="1" applyAlignment="1">
      <alignment vertical="center" wrapText="1"/>
      <protection/>
    </xf>
    <xf numFmtId="0" fontId="5" fillId="0" borderId="38" xfId="75" applyBorder="1" applyAlignment="1">
      <alignment vertical="center" wrapText="1"/>
      <protection/>
    </xf>
    <xf numFmtId="0" fontId="5" fillId="0" borderId="41" xfId="75" applyBorder="1" applyAlignment="1">
      <alignment vertical="center" wrapText="1"/>
      <protection/>
    </xf>
    <xf numFmtId="0" fontId="5" fillId="0" borderId="40" xfId="75" applyBorder="1" applyAlignment="1">
      <alignment vertical="center" wrapText="1"/>
      <protection/>
    </xf>
    <xf numFmtId="0" fontId="5" fillId="0" borderId="38" xfId="75" applyFont="1" applyBorder="1" applyAlignment="1">
      <alignment vertical="center" wrapText="1"/>
      <protection/>
    </xf>
    <xf numFmtId="0" fontId="5" fillId="0" borderId="41" xfId="75" applyFont="1" applyBorder="1" applyAlignment="1">
      <alignment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5" fillId="0" borderId="41" xfId="75" applyBorder="1" applyAlignment="1">
      <alignment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2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38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1" xfId="34" applyNumberFormat="1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5" xfId="42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2" fontId="29" fillId="0" borderId="55" xfId="39" applyNumberFormat="1" applyBorder="1" applyAlignment="1">
      <alignment horizontal="right" vertical="top" wrapText="1"/>
      <protection/>
    </xf>
    <xf numFmtId="2" fontId="29" fillId="0" borderId="48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9" fillId="0" borderId="55" xfId="40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38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9" fillId="0" borderId="28" xfId="34" applyNumberFormat="1" applyBorder="1" applyAlignment="1">
      <alignment horizontal="righ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view="pageBreakPreview" zoomScaleSheetLayoutView="100" zoomScalePageLayoutView="0" workbookViewId="0" topLeftCell="A16">
      <selection activeCell="O22" sqref="O22:Q22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24.140625" style="1" customWidth="1"/>
    <col min="5" max="5" width="7.28125" style="1" customWidth="1"/>
    <col min="6" max="6" width="10.00390625" style="1" customWidth="1"/>
    <col min="7" max="7" width="0.13671875" style="1" customWidth="1"/>
    <col min="8" max="8" width="10.851562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1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9.140625" style="1" customWidth="1"/>
    <col min="18" max="18" width="2.57421875" style="1" customWidth="1"/>
    <col min="19" max="19" width="11.57421875" style="1" customWidth="1"/>
    <col min="20" max="20" width="23.140625" style="1" customWidth="1"/>
    <col min="21" max="16384" width="9.140625" style="1" customWidth="1"/>
  </cols>
  <sheetData>
    <row r="1" spans="1:20" ht="27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0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4:16" ht="20.25" customHeight="1">
      <c r="D3" s="120" t="s">
        <v>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ht="0.75" customHeight="1"/>
    <row r="5" spans="1:20" ht="18" customHeight="1">
      <c r="A5" s="127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ht="2.25" customHeight="1"/>
    <row r="7" spans="1:20" ht="25.5">
      <c r="A7" s="2" t="s">
        <v>3</v>
      </c>
      <c r="B7" s="122" t="s">
        <v>4</v>
      </c>
      <c r="C7" s="123"/>
      <c r="D7" s="124"/>
      <c r="E7" s="3" t="s">
        <v>5</v>
      </c>
      <c r="F7" s="2" t="s">
        <v>6</v>
      </c>
      <c r="H7" s="4" t="s">
        <v>7</v>
      </c>
      <c r="J7" s="2" t="s">
        <v>8</v>
      </c>
      <c r="L7" s="125" t="s">
        <v>9</v>
      </c>
      <c r="M7" s="126"/>
      <c r="O7" s="122" t="s">
        <v>10</v>
      </c>
      <c r="P7" s="123"/>
      <c r="Q7" s="124"/>
      <c r="R7" s="128" t="s">
        <v>11</v>
      </c>
      <c r="S7" s="129"/>
      <c r="T7" s="2" t="s">
        <v>12</v>
      </c>
    </row>
    <row r="8" spans="1:20" ht="15" customHeight="1">
      <c r="A8" s="5"/>
      <c r="B8" s="147" t="s">
        <v>13</v>
      </c>
      <c r="C8" s="123"/>
      <c r="D8" s="124"/>
      <c r="E8" s="47" t="s">
        <v>37</v>
      </c>
      <c r="F8" s="48" t="s">
        <v>26</v>
      </c>
      <c r="H8" s="49">
        <f>H9+H10</f>
        <v>1573.6</v>
      </c>
      <c r="J8" s="148"/>
      <c r="K8" s="149"/>
      <c r="M8" s="132"/>
      <c r="N8" s="124"/>
      <c r="O8" s="150"/>
      <c r="P8" s="151"/>
      <c r="Q8" s="152"/>
      <c r="R8" s="132"/>
      <c r="S8" s="124"/>
      <c r="T8" s="7"/>
    </row>
    <row r="9" spans="1:20" ht="15" customHeight="1">
      <c r="A9" s="8"/>
      <c r="B9" s="136" t="s">
        <v>14</v>
      </c>
      <c r="C9" s="137"/>
      <c r="D9" s="138"/>
      <c r="E9" s="50" t="s">
        <v>37</v>
      </c>
      <c r="F9" s="51" t="s">
        <v>26</v>
      </c>
      <c r="H9" s="48" t="s">
        <v>38</v>
      </c>
      <c r="J9" s="130"/>
      <c r="K9" s="131"/>
      <c r="M9" s="132"/>
      <c r="N9" s="124"/>
      <c r="O9" s="133"/>
      <c r="P9" s="134"/>
      <c r="Q9" s="135"/>
      <c r="R9" s="132"/>
      <c r="S9" s="124"/>
      <c r="T9" s="10"/>
    </row>
    <row r="10" spans="1:20" ht="15" customHeight="1">
      <c r="A10" s="8"/>
      <c r="B10" s="153" t="s">
        <v>15</v>
      </c>
      <c r="C10" s="154"/>
      <c r="D10" s="155"/>
      <c r="E10" s="50" t="s">
        <v>37</v>
      </c>
      <c r="F10" s="52" t="s">
        <v>26</v>
      </c>
      <c r="H10" s="53">
        <v>71</v>
      </c>
      <c r="J10" s="156"/>
      <c r="K10" s="126"/>
      <c r="M10" s="132"/>
      <c r="N10" s="124"/>
      <c r="O10" s="157"/>
      <c r="P10" s="158"/>
      <c r="Q10" s="159"/>
      <c r="R10" s="132"/>
      <c r="S10" s="124"/>
      <c r="T10" s="11"/>
    </row>
    <row r="11" spans="1:20" ht="26.25" customHeight="1">
      <c r="A11" s="12">
        <v>1</v>
      </c>
      <c r="B11" s="145" t="s">
        <v>16</v>
      </c>
      <c r="C11" s="123"/>
      <c r="D11" s="124"/>
      <c r="E11" s="54" t="s">
        <v>39</v>
      </c>
      <c r="F11" s="9">
        <v>10.34</v>
      </c>
      <c r="H11" s="9">
        <v>186442.8</v>
      </c>
      <c r="J11" s="146">
        <v>174264.89</v>
      </c>
      <c r="K11" s="124"/>
      <c r="M11" s="46">
        <v>186442.8</v>
      </c>
      <c r="N11" s="13"/>
      <c r="O11" s="146">
        <v>-12177.91</v>
      </c>
      <c r="P11" s="123"/>
      <c r="Q11" s="124"/>
      <c r="R11" s="146">
        <v>12177.91</v>
      </c>
      <c r="S11" s="124"/>
      <c r="T11" s="55" t="s">
        <v>64</v>
      </c>
    </row>
    <row r="12" spans="1:20" ht="15">
      <c r="A12" s="14">
        <v>1.1</v>
      </c>
      <c r="B12" s="165" t="s">
        <v>17</v>
      </c>
      <c r="C12" s="166"/>
      <c r="D12" s="167"/>
      <c r="E12" s="54" t="s">
        <v>39</v>
      </c>
      <c r="F12" s="15">
        <v>1.09</v>
      </c>
      <c r="H12" s="16">
        <v>19654.08</v>
      </c>
      <c r="J12" s="168">
        <v>18370.33</v>
      </c>
      <c r="K12" s="167"/>
      <c r="M12" s="172">
        <v>19654.08</v>
      </c>
      <c r="N12" s="173"/>
      <c r="O12" s="169">
        <v>-1283.75</v>
      </c>
      <c r="P12" s="166"/>
      <c r="Q12" s="170"/>
      <c r="R12" s="171">
        <v>1283.75</v>
      </c>
      <c r="S12" s="170"/>
      <c r="T12" s="56" t="s">
        <v>40</v>
      </c>
    </row>
    <row r="13" spans="1:20" ht="15">
      <c r="A13" s="17">
        <v>1.2</v>
      </c>
      <c r="B13" s="139" t="s">
        <v>18</v>
      </c>
      <c r="C13" s="140"/>
      <c r="D13" s="141"/>
      <c r="E13" s="54" t="s">
        <v>39</v>
      </c>
      <c r="F13" s="18">
        <v>1.89</v>
      </c>
      <c r="H13" s="19">
        <v>34079.04</v>
      </c>
      <c r="J13" s="142">
        <v>31853.1</v>
      </c>
      <c r="K13" s="143"/>
      <c r="M13" s="144">
        <v>34079.04</v>
      </c>
      <c r="N13" s="141"/>
      <c r="O13" s="144">
        <v>-2225.94</v>
      </c>
      <c r="P13" s="140"/>
      <c r="Q13" s="141"/>
      <c r="R13" s="144">
        <v>2225.94</v>
      </c>
      <c r="S13" s="141"/>
      <c r="T13" s="56" t="s">
        <v>40</v>
      </c>
    </row>
    <row r="14" spans="1:20" ht="15" customHeight="1">
      <c r="A14" s="20">
        <v>1.3</v>
      </c>
      <c r="B14" s="180" t="s">
        <v>19</v>
      </c>
      <c r="C14" s="181"/>
      <c r="D14" s="182"/>
      <c r="E14" s="54" t="s">
        <v>39</v>
      </c>
      <c r="F14" s="22">
        <v>3.04</v>
      </c>
      <c r="H14" s="23">
        <v>54814.92</v>
      </c>
      <c r="J14" s="183">
        <v>51234.57</v>
      </c>
      <c r="K14" s="184"/>
      <c r="M14" s="185">
        <v>54814.92</v>
      </c>
      <c r="N14" s="186"/>
      <c r="O14" s="185">
        <v>-3580.35</v>
      </c>
      <c r="P14" s="187"/>
      <c r="Q14" s="186"/>
      <c r="R14" s="185">
        <v>3580.35</v>
      </c>
      <c r="S14" s="186"/>
      <c r="T14" s="56" t="s">
        <v>40</v>
      </c>
    </row>
    <row r="15" spans="1:20" ht="15" customHeight="1">
      <c r="A15" s="20">
        <v>1.4</v>
      </c>
      <c r="B15" s="153" t="s">
        <v>20</v>
      </c>
      <c r="C15" s="154"/>
      <c r="D15" s="155"/>
      <c r="E15" s="54" t="s">
        <v>39</v>
      </c>
      <c r="F15" s="22">
        <v>2.3</v>
      </c>
      <c r="H15" s="23">
        <v>41471.76</v>
      </c>
      <c r="J15" s="160">
        <v>38762.96</v>
      </c>
      <c r="K15" s="161"/>
      <c r="M15" s="162">
        <v>41471.76</v>
      </c>
      <c r="N15" s="163"/>
      <c r="O15" s="162">
        <v>-2708.8</v>
      </c>
      <c r="P15" s="164"/>
      <c r="Q15" s="163"/>
      <c r="R15" s="162">
        <v>2708.8</v>
      </c>
      <c r="S15" s="163"/>
      <c r="T15" s="57" t="s">
        <v>41</v>
      </c>
    </row>
    <row r="16" spans="1:20" ht="15" customHeight="1">
      <c r="A16" s="20">
        <v>1.5</v>
      </c>
      <c r="B16" s="153" t="s">
        <v>21</v>
      </c>
      <c r="C16" s="164"/>
      <c r="D16" s="163"/>
      <c r="E16" s="54" t="s">
        <v>39</v>
      </c>
      <c r="F16" s="23">
        <v>1.32</v>
      </c>
      <c r="H16" s="23">
        <v>23801.16</v>
      </c>
      <c r="J16" s="162">
        <v>22246.53</v>
      </c>
      <c r="K16" s="163"/>
      <c r="M16" s="162">
        <v>23801.16</v>
      </c>
      <c r="N16" s="163"/>
      <c r="O16" s="162">
        <v>-1554.63</v>
      </c>
      <c r="P16" s="164"/>
      <c r="Q16" s="163"/>
      <c r="R16" s="162">
        <v>1554.63</v>
      </c>
      <c r="S16" s="163"/>
      <c r="T16" s="57" t="s">
        <v>42</v>
      </c>
    </row>
    <row r="17" spans="1:20" ht="14.25" customHeight="1">
      <c r="A17" s="25">
        <v>1.6</v>
      </c>
      <c r="B17" s="174" t="s">
        <v>22</v>
      </c>
      <c r="C17" s="175"/>
      <c r="D17" s="173"/>
      <c r="E17" s="54" t="s">
        <v>39</v>
      </c>
      <c r="F17" s="26">
        <v>0.38</v>
      </c>
      <c r="H17" s="27">
        <v>6851.88</v>
      </c>
      <c r="J17" s="176">
        <v>6404.34</v>
      </c>
      <c r="K17" s="173"/>
      <c r="M17" s="176">
        <v>6851.88</v>
      </c>
      <c r="N17" s="173"/>
      <c r="O17" s="177">
        <v>-447.54</v>
      </c>
      <c r="P17" s="175"/>
      <c r="Q17" s="178"/>
      <c r="R17" s="179">
        <v>447.54</v>
      </c>
      <c r="S17" s="178"/>
      <c r="T17" s="57" t="s">
        <v>43</v>
      </c>
    </row>
    <row r="18" spans="1:20" ht="38.25" customHeight="1">
      <c r="A18" s="17">
        <v>1.7</v>
      </c>
      <c r="B18" s="139" t="s">
        <v>23</v>
      </c>
      <c r="C18" s="140"/>
      <c r="D18" s="141"/>
      <c r="E18" s="54" t="s">
        <v>39</v>
      </c>
      <c r="F18" s="18">
        <v>0.16</v>
      </c>
      <c r="H18" s="19">
        <v>2885.04</v>
      </c>
      <c r="J18" s="142">
        <v>2696.61</v>
      </c>
      <c r="K18" s="143"/>
      <c r="M18" s="144">
        <v>2885.04</v>
      </c>
      <c r="N18" s="141"/>
      <c r="O18" s="144">
        <v>-188.43</v>
      </c>
      <c r="P18" s="140"/>
      <c r="Q18" s="141"/>
      <c r="R18" s="144">
        <v>188.43</v>
      </c>
      <c r="S18" s="141"/>
      <c r="T18" s="61" t="s">
        <v>44</v>
      </c>
    </row>
    <row r="19" spans="1:20" ht="15" customHeight="1">
      <c r="A19" s="20">
        <v>1.8</v>
      </c>
      <c r="B19" s="153" t="s">
        <v>24</v>
      </c>
      <c r="C19" s="154"/>
      <c r="D19" s="155"/>
      <c r="E19" s="54" t="s">
        <v>39</v>
      </c>
      <c r="F19" s="28">
        <v>0.1</v>
      </c>
      <c r="H19" s="23">
        <v>1803.12</v>
      </c>
      <c r="J19" s="188">
        <v>1685.35</v>
      </c>
      <c r="K19" s="104"/>
      <c r="M19" s="185">
        <v>1803.12</v>
      </c>
      <c r="N19" s="186"/>
      <c r="O19" s="146">
        <v>-117.77</v>
      </c>
      <c r="P19" s="101"/>
      <c r="Q19" s="102"/>
      <c r="R19" s="185">
        <v>117.77</v>
      </c>
      <c r="S19" s="186"/>
      <c r="T19" s="57" t="s">
        <v>45</v>
      </c>
    </row>
    <row r="20" spans="1:20" ht="15" customHeight="1">
      <c r="A20" s="20">
        <v>1.9</v>
      </c>
      <c r="B20" s="147" t="s">
        <v>25</v>
      </c>
      <c r="C20" s="194"/>
      <c r="D20" s="195"/>
      <c r="E20" s="54" t="s">
        <v>39</v>
      </c>
      <c r="F20" s="30">
        <v>0.06</v>
      </c>
      <c r="H20" s="23">
        <v>1081.92</v>
      </c>
      <c r="J20" s="188">
        <v>1011.26</v>
      </c>
      <c r="K20" s="104"/>
      <c r="M20" s="162">
        <v>1081.92</v>
      </c>
      <c r="N20" s="163"/>
      <c r="O20" s="146">
        <v>-70.66</v>
      </c>
      <c r="P20" s="101"/>
      <c r="Q20" s="102"/>
      <c r="R20" s="162">
        <v>70.66</v>
      </c>
      <c r="S20" s="163"/>
      <c r="T20" s="58" t="s">
        <v>65</v>
      </c>
    </row>
    <row r="21" spans="1:20" ht="14.25" customHeight="1">
      <c r="A21" s="31"/>
      <c r="B21" s="145"/>
      <c r="C21" s="189"/>
      <c r="D21" s="190"/>
      <c r="E21" s="21"/>
      <c r="F21" s="29"/>
      <c r="H21" s="24"/>
      <c r="J21" s="191"/>
      <c r="K21" s="104"/>
      <c r="M21" s="157"/>
      <c r="N21" s="163"/>
      <c r="O21" s="132"/>
      <c r="P21" s="192"/>
      <c r="Q21" s="193"/>
      <c r="R21" s="157"/>
      <c r="S21" s="163"/>
      <c r="T21" s="29"/>
    </row>
    <row r="22" spans="1:20" ht="15" customHeight="1">
      <c r="A22" s="31">
        <v>2</v>
      </c>
      <c r="B22" s="145" t="s">
        <v>27</v>
      </c>
      <c r="C22" s="189"/>
      <c r="D22" s="190"/>
      <c r="E22" s="54" t="s">
        <v>39</v>
      </c>
      <c r="F22" s="32">
        <v>2.06</v>
      </c>
      <c r="H22" s="24"/>
      <c r="J22" s="188">
        <f>J23+J24-J26</f>
        <v>41198.25</v>
      </c>
      <c r="K22" s="104"/>
      <c r="M22" s="185">
        <f>M25</f>
        <v>28737.5</v>
      </c>
      <c r="N22" s="186"/>
      <c r="O22" s="146">
        <f>J22-M22</f>
        <v>12460.75</v>
      </c>
      <c r="P22" s="101"/>
      <c r="Q22" s="102"/>
      <c r="R22" s="133"/>
      <c r="S22" s="186"/>
      <c r="T22" s="29"/>
    </row>
    <row r="23" spans="1:20" ht="15" customHeight="1">
      <c r="A23" s="20"/>
      <c r="B23" s="147" t="s">
        <v>28</v>
      </c>
      <c r="C23" s="194"/>
      <c r="D23" s="195"/>
      <c r="E23" s="54" t="s">
        <v>39</v>
      </c>
      <c r="F23" s="33"/>
      <c r="H23" s="23">
        <v>37144.08</v>
      </c>
      <c r="J23" s="188">
        <v>34718</v>
      </c>
      <c r="K23" s="104"/>
      <c r="M23" s="133"/>
      <c r="N23" s="186"/>
      <c r="O23" s="132"/>
      <c r="P23" s="192"/>
      <c r="Q23" s="193"/>
      <c r="R23" s="133"/>
      <c r="S23" s="186"/>
      <c r="T23" s="33"/>
    </row>
    <row r="24" spans="1:20" ht="15" customHeight="1">
      <c r="A24" s="20"/>
      <c r="B24" s="147" t="s">
        <v>29</v>
      </c>
      <c r="C24" s="194"/>
      <c r="D24" s="195"/>
      <c r="E24" s="54" t="s">
        <v>39</v>
      </c>
      <c r="F24" s="34"/>
      <c r="H24" s="24"/>
      <c r="J24" s="146">
        <v>18658.16</v>
      </c>
      <c r="K24" s="102"/>
      <c r="M24" s="157"/>
      <c r="N24" s="163"/>
      <c r="O24" s="132"/>
      <c r="P24" s="192"/>
      <c r="Q24" s="193"/>
      <c r="R24" s="157"/>
      <c r="S24" s="163"/>
      <c r="T24" s="34"/>
    </row>
    <row r="25" spans="1:20" ht="14.25" customHeight="1">
      <c r="A25" s="20"/>
      <c r="B25" s="196" t="s">
        <v>30</v>
      </c>
      <c r="C25" s="101"/>
      <c r="D25" s="102"/>
      <c r="E25" s="54" t="s">
        <v>39</v>
      </c>
      <c r="F25" s="89"/>
      <c r="H25" s="24"/>
      <c r="J25" s="197"/>
      <c r="K25" s="102"/>
      <c r="M25" s="198">
        <f>F36</f>
        <v>28737.5</v>
      </c>
      <c r="N25" s="102"/>
      <c r="O25" s="103"/>
      <c r="P25" s="101"/>
      <c r="Q25" s="104"/>
      <c r="R25" s="105"/>
      <c r="S25" s="106"/>
      <c r="T25" s="89"/>
    </row>
    <row r="26" spans="1:20" ht="14.25" customHeight="1">
      <c r="A26" s="20"/>
      <c r="B26" s="100" t="s">
        <v>62</v>
      </c>
      <c r="C26" s="101"/>
      <c r="D26" s="102"/>
      <c r="E26" s="54" t="s">
        <v>39</v>
      </c>
      <c r="F26" s="89"/>
      <c r="H26" s="24"/>
      <c r="J26" s="91">
        <f>R11</f>
        <v>12177.91</v>
      </c>
      <c r="K26" s="88"/>
      <c r="M26" s="90"/>
      <c r="N26" s="88"/>
      <c r="O26" s="103"/>
      <c r="P26" s="101"/>
      <c r="Q26" s="104"/>
      <c r="R26" s="105"/>
      <c r="S26" s="106"/>
      <c r="T26" s="89"/>
    </row>
    <row r="27" spans="1:20" ht="14.25" customHeight="1">
      <c r="A27" s="35"/>
      <c r="B27" s="147" t="s">
        <v>26</v>
      </c>
      <c r="C27" s="101"/>
      <c r="D27" s="102"/>
      <c r="E27" s="36"/>
      <c r="F27" s="6"/>
      <c r="H27" s="37"/>
      <c r="J27" s="132"/>
      <c r="K27" s="102"/>
      <c r="M27" s="191"/>
      <c r="N27" s="102"/>
      <c r="O27" s="132"/>
      <c r="P27" s="101"/>
      <c r="Q27" s="102"/>
      <c r="R27" s="132"/>
      <c r="S27" s="193"/>
      <c r="T27" s="6"/>
    </row>
    <row r="28" ht="0" customHeight="1" hidden="1"/>
    <row r="29" spans="1:20" ht="15" customHeight="1">
      <c r="A29" s="38">
        <v>3</v>
      </c>
      <c r="B29" s="145" t="s">
        <v>31</v>
      </c>
      <c r="C29" s="101"/>
      <c r="D29" s="102"/>
      <c r="E29" s="54" t="s">
        <v>39</v>
      </c>
      <c r="F29" s="6"/>
      <c r="H29" s="39">
        <v>869656.92</v>
      </c>
      <c r="J29" s="146">
        <v>734636.32</v>
      </c>
      <c r="K29" s="102"/>
      <c r="M29" s="188">
        <v>869656.92</v>
      </c>
      <c r="N29" s="102"/>
      <c r="O29" s="146">
        <v>-137062.04</v>
      </c>
      <c r="P29" s="101"/>
      <c r="Q29" s="102"/>
      <c r="R29" s="146">
        <v>137062.04</v>
      </c>
      <c r="S29" s="102"/>
      <c r="T29" s="6"/>
    </row>
    <row r="30" spans="1:20" ht="15" customHeight="1">
      <c r="A30" s="40"/>
      <c r="B30" s="147" t="s">
        <v>32</v>
      </c>
      <c r="C30" s="101"/>
      <c r="D30" s="102"/>
      <c r="E30" s="54" t="s">
        <v>39</v>
      </c>
      <c r="F30" s="6"/>
      <c r="H30" s="41">
        <v>5544.73</v>
      </c>
      <c r="J30" s="146">
        <v>5141.49</v>
      </c>
      <c r="K30" s="102"/>
      <c r="M30" s="188">
        <v>5544.73</v>
      </c>
      <c r="N30" s="102"/>
      <c r="O30" s="146">
        <v>-403.24</v>
      </c>
      <c r="P30" s="101"/>
      <c r="Q30" s="102"/>
      <c r="R30" s="146">
        <v>403.24</v>
      </c>
      <c r="S30" s="102"/>
      <c r="T30" s="59" t="s">
        <v>46</v>
      </c>
    </row>
    <row r="31" spans="1:20" ht="15" customHeight="1">
      <c r="A31" s="42"/>
      <c r="B31" s="147" t="s">
        <v>33</v>
      </c>
      <c r="C31" s="101"/>
      <c r="D31" s="104"/>
      <c r="E31" s="54" t="s">
        <v>39</v>
      </c>
      <c r="F31" s="43"/>
      <c r="H31" s="44">
        <v>68632.02</v>
      </c>
      <c r="J31" s="188">
        <v>63071.99</v>
      </c>
      <c r="K31" s="102"/>
      <c r="M31" s="188">
        <v>68632.02</v>
      </c>
      <c r="N31" s="104"/>
      <c r="O31" s="188">
        <v>-5560.03</v>
      </c>
      <c r="P31" s="101"/>
      <c r="Q31" s="104"/>
      <c r="R31" s="188">
        <v>5560.03</v>
      </c>
      <c r="S31" s="104"/>
      <c r="T31" s="60" t="s">
        <v>47</v>
      </c>
    </row>
    <row r="32" spans="1:20" ht="23.25" customHeight="1">
      <c r="A32" s="42"/>
      <c r="B32" s="147" t="s">
        <v>34</v>
      </c>
      <c r="C32" s="101"/>
      <c r="D32" s="104"/>
      <c r="E32" s="54" t="s">
        <v>39</v>
      </c>
      <c r="F32" s="45"/>
      <c r="H32" s="44">
        <v>177889.77</v>
      </c>
      <c r="J32" s="188">
        <v>179931.21</v>
      </c>
      <c r="K32" s="102"/>
      <c r="M32" s="188">
        <v>177889.77</v>
      </c>
      <c r="N32" s="104"/>
      <c r="O32" s="188"/>
      <c r="P32" s="101"/>
      <c r="Q32" s="104"/>
      <c r="R32" s="191"/>
      <c r="S32" s="104"/>
      <c r="T32" s="60" t="s">
        <v>63</v>
      </c>
    </row>
    <row r="33" spans="1:20" ht="15" customHeight="1">
      <c r="A33" s="42"/>
      <c r="B33" s="147" t="s">
        <v>35</v>
      </c>
      <c r="C33" s="101"/>
      <c r="D33" s="104"/>
      <c r="E33" s="54" t="s">
        <v>39</v>
      </c>
      <c r="F33" s="45"/>
      <c r="H33" s="44">
        <v>66232.88</v>
      </c>
      <c r="J33" s="188">
        <v>63038.74</v>
      </c>
      <c r="K33" s="102"/>
      <c r="M33" s="188">
        <v>66232.88</v>
      </c>
      <c r="N33" s="104"/>
      <c r="O33" s="188">
        <v>-3194.14</v>
      </c>
      <c r="P33" s="101"/>
      <c r="Q33" s="104"/>
      <c r="R33" s="188">
        <v>3194.14</v>
      </c>
      <c r="S33" s="104"/>
      <c r="T33" s="60" t="s">
        <v>47</v>
      </c>
    </row>
    <row r="34" spans="1:20" ht="24.75" customHeight="1">
      <c r="A34" s="42"/>
      <c r="B34" s="147" t="s">
        <v>36</v>
      </c>
      <c r="C34" s="101"/>
      <c r="D34" s="104"/>
      <c r="E34" s="54" t="s">
        <v>39</v>
      </c>
      <c r="F34" s="45"/>
      <c r="H34" s="44">
        <v>551357.52</v>
      </c>
      <c r="J34" s="188">
        <v>423452.89</v>
      </c>
      <c r="K34" s="102"/>
      <c r="M34" s="188">
        <v>551357.52</v>
      </c>
      <c r="N34" s="104"/>
      <c r="O34" s="188">
        <v>-127904.63</v>
      </c>
      <c r="P34" s="101"/>
      <c r="Q34" s="104"/>
      <c r="R34" s="188">
        <v>127904.63</v>
      </c>
      <c r="S34" s="199"/>
      <c r="T34" s="60" t="s">
        <v>63</v>
      </c>
    </row>
    <row r="35" ht="15" customHeight="1"/>
    <row r="36" spans="1:253" ht="26.25" customHeight="1">
      <c r="A36" s="116" t="s">
        <v>56</v>
      </c>
      <c r="B36" s="117"/>
      <c r="C36" s="117"/>
      <c r="D36" s="117"/>
      <c r="E36" s="118"/>
      <c r="F36" s="62">
        <f>SUM(F37:F39)</f>
        <v>28737.5</v>
      </c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</row>
    <row r="37" spans="1:253" ht="15">
      <c r="A37" s="107" t="s">
        <v>59</v>
      </c>
      <c r="B37" s="108"/>
      <c r="C37" s="108"/>
      <c r="D37" s="108"/>
      <c r="E37" s="109"/>
      <c r="F37" s="65">
        <v>12886</v>
      </c>
      <c r="G37" s="66"/>
      <c r="H37" s="64"/>
      <c r="I37" s="64"/>
      <c r="J37" s="67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</row>
    <row r="38" spans="1:253" ht="15">
      <c r="A38" s="107" t="s">
        <v>60</v>
      </c>
      <c r="B38" s="108"/>
      <c r="C38" s="108"/>
      <c r="D38" s="108"/>
      <c r="E38" s="109"/>
      <c r="F38" s="65">
        <v>2930.5</v>
      </c>
      <c r="G38" s="66"/>
      <c r="H38" s="64"/>
      <c r="I38" s="64"/>
      <c r="J38" s="68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</row>
    <row r="39" spans="1:253" ht="15">
      <c r="A39" s="107" t="s">
        <v>61</v>
      </c>
      <c r="B39" s="108"/>
      <c r="C39" s="108"/>
      <c r="D39" s="108"/>
      <c r="E39" s="109"/>
      <c r="F39" s="65">
        <v>12921</v>
      </c>
      <c r="G39" s="66"/>
      <c r="H39" s="64"/>
      <c r="I39" s="64"/>
      <c r="J39" s="68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</row>
    <row r="40" spans="1:253" ht="15">
      <c r="A40" s="69"/>
      <c r="B40" s="69"/>
      <c r="C40" s="69"/>
      <c r="D40" s="69"/>
      <c r="E40" s="70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</row>
    <row r="41" spans="1:253" ht="14.25" customHeight="1">
      <c r="A41" s="69"/>
      <c r="B41" s="69"/>
      <c r="C41" s="69"/>
      <c r="D41" s="69"/>
      <c r="E41" s="70"/>
      <c r="F41" s="71" t="s">
        <v>37</v>
      </c>
      <c r="G41" s="72" t="s">
        <v>39</v>
      </c>
      <c r="H41" s="72" t="s">
        <v>39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</row>
    <row r="42" spans="1:253" ht="27.75" customHeight="1">
      <c r="A42" s="110" t="s">
        <v>57</v>
      </c>
      <c r="B42" s="111"/>
      <c r="C42" s="111"/>
      <c r="D42" s="111"/>
      <c r="E42" s="112"/>
      <c r="F42" s="73">
        <f>F43</f>
        <v>71</v>
      </c>
      <c r="G42" s="74">
        <f>G43</f>
        <v>1203.88</v>
      </c>
      <c r="H42" s="74">
        <f>H43</f>
        <v>0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  <row r="43" spans="1:253" ht="15">
      <c r="A43" s="113" t="s">
        <v>48</v>
      </c>
      <c r="B43" s="114"/>
      <c r="C43" s="114"/>
      <c r="D43" s="114"/>
      <c r="E43" s="115"/>
      <c r="F43" s="75">
        <v>71</v>
      </c>
      <c r="G43" s="76">
        <v>1203.88</v>
      </c>
      <c r="H43" s="76">
        <v>0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</row>
    <row r="44" spans="1:253" ht="15">
      <c r="A44" s="77"/>
      <c r="B44" s="78"/>
      <c r="C44" s="78"/>
      <c r="D44" s="78"/>
      <c r="E44" s="78"/>
      <c r="F44" s="77"/>
      <c r="G44" s="7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</row>
    <row r="45" spans="1:253" ht="15">
      <c r="A45" s="116" t="s">
        <v>58</v>
      </c>
      <c r="B45" s="117"/>
      <c r="C45" s="117"/>
      <c r="D45" s="117"/>
      <c r="E45" s="118"/>
      <c r="F45" s="73">
        <f>F46+F47</f>
        <v>2610</v>
      </c>
      <c r="G45" s="7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</row>
    <row r="46" spans="1:253" ht="15">
      <c r="A46" s="92" t="s">
        <v>49</v>
      </c>
      <c r="B46" s="93"/>
      <c r="C46" s="93"/>
      <c r="D46" s="93"/>
      <c r="E46" s="119"/>
      <c r="F46" s="79">
        <v>1620</v>
      </c>
      <c r="G46" s="7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</row>
    <row r="47" spans="1:253" ht="15">
      <c r="A47" s="92" t="s">
        <v>50</v>
      </c>
      <c r="B47" s="93"/>
      <c r="C47" s="93"/>
      <c r="D47" s="93"/>
      <c r="E47" s="94"/>
      <c r="F47" s="79">
        <v>990</v>
      </c>
      <c r="G47" s="7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</row>
    <row r="48" spans="1:253" ht="15">
      <c r="A48" s="69"/>
      <c r="B48" s="69"/>
      <c r="C48" s="69"/>
      <c r="D48" s="69"/>
      <c r="E48" s="70"/>
      <c r="F48" s="80"/>
      <c r="G48" s="7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</row>
    <row r="49" spans="1:253" ht="15">
      <c r="A49" s="69"/>
      <c r="B49" s="69"/>
      <c r="C49" s="69"/>
      <c r="D49" s="69"/>
      <c r="E49" s="70"/>
      <c r="F49" s="80"/>
      <c r="G49" s="7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</row>
    <row r="50" spans="1:253" ht="15">
      <c r="A50" s="81" t="s">
        <v>51</v>
      </c>
      <c r="B50" s="81"/>
      <c r="C50" s="82"/>
      <c r="D50" s="83"/>
      <c r="E50" s="64"/>
      <c r="F50" s="64"/>
      <c r="G50" s="84" t="s">
        <v>52</v>
      </c>
      <c r="H50" s="85"/>
      <c r="I50" s="85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</row>
    <row r="51" spans="1:253" ht="15">
      <c r="A51" s="64"/>
      <c r="B51" s="84"/>
      <c r="C51" s="83"/>
      <c r="D51" s="86"/>
      <c r="E51" s="86"/>
      <c r="F51" s="86"/>
      <c r="G51" s="86"/>
      <c r="H51" s="85"/>
      <c r="I51" s="85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</row>
    <row r="52" spans="1:253" ht="15">
      <c r="A52" s="64"/>
      <c r="B52" s="86"/>
      <c r="C52" s="86"/>
      <c r="D52" s="86"/>
      <c r="E52" s="86"/>
      <c r="F52" s="86"/>
      <c r="G52" s="86"/>
      <c r="H52" s="85"/>
      <c r="I52" s="85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</row>
    <row r="53" spans="1:253" ht="15">
      <c r="A53" s="64"/>
      <c r="B53" s="84"/>
      <c r="C53" s="86"/>
      <c r="D53" s="86"/>
      <c r="E53" s="86"/>
      <c r="F53" s="64"/>
      <c r="G53" s="87"/>
      <c r="H53" s="86"/>
      <c r="I53" s="85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</row>
    <row r="54" spans="1:253" ht="15">
      <c r="A54" s="95" t="s">
        <v>53</v>
      </c>
      <c r="B54" s="95"/>
      <c r="C54" s="95"/>
      <c r="D54" s="95"/>
      <c r="E54" s="86"/>
      <c r="F54" s="86"/>
      <c r="G54" s="86"/>
      <c r="H54" s="85"/>
      <c r="I54" s="85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</row>
    <row r="55" spans="1:253" ht="15">
      <c r="A55" s="96" t="s">
        <v>54</v>
      </c>
      <c r="B55" s="97"/>
      <c r="C55" s="87"/>
      <c r="D55" s="86"/>
      <c r="E55" s="86"/>
      <c r="F55" s="86"/>
      <c r="G55" s="86"/>
      <c r="H55" s="85"/>
      <c r="I55" s="85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</row>
    <row r="56" spans="1:253" ht="15">
      <c r="A56" s="96" t="s">
        <v>55</v>
      </c>
      <c r="B56" s="97"/>
      <c r="C56" s="87"/>
      <c r="D56" s="86"/>
      <c r="E56" s="86"/>
      <c r="F56" s="86"/>
      <c r="G56" s="86"/>
      <c r="H56" s="85"/>
      <c r="I56" s="85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</row>
  </sheetData>
  <sheetProtection/>
  <mergeCells count="146"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  <mergeCell ref="B34:D34"/>
    <mergeCell ref="J34:K34"/>
    <mergeCell ref="M34:N34"/>
    <mergeCell ref="O34:Q34"/>
    <mergeCell ref="R34:S34"/>
    <mergeCell ref="B27:D27"/>
    <mergeCell ref="J27:K27"/>
    <mergeCell ref="M27:N27"/>
    <mergeCell ref="O27:Q27"/>
    <mergeCell ref="R27:S27"/>
    <mergeCell ref="B33:D33"/>
    <mergeCell ref="J33:K33"/>
    <mergeCell ref="M33:N33"/>
    <mergeCell ref="O33:Q33"/>
    <mergeCell ref="R33:S33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R13:S13"/>
    <mergeCell ref="B10:D10"/>
    <mergeCell ref="J10:K10"/>
    <mergeCell ref="M10:N10"/>
    <mergeCell ref="O10:Q10"/>
    <mergeCell ref="R10:S10"/>
    <mergeCell ref="A37:E3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J9:K9"/>
    <mergeCell ref="M9:N9"/>
    <mergeCell ref="O9:Q9"/>
    <mergeCell ref="R9:S9"/>
    <mergeCell ref="A36:E36"/>
    <mergeCell ref="B9:D9"/>
    <mergeCell ref="B13:D13"/>
    <mergeCell ref="J13:K13"/>
    <mergeCell ref="M13:N13"/>
    <mergeCell ref="O13:Q13"/>
    <mergeCell ref="A42:E42"/>
    <mergeCell ref="A43:E43"/>
    <mergeCell ref="A45:E45"/>
    <mergeCell ref="A46:E46"/>
    <mergeCell ref="D3:P3"/>
    <mergeCell ref="B7:D7"/>
    <mergeCell ref="L7:M7"/>
    <mergeCell ref="O7:Q7"/>
    <mergeCell ref="A5:T5"/>
    <mergeCell ref="R7:S7"/>
    <mergeCell ref="A47:E47"/>
    <mergeCell ref="A54:D54"/>
    <mergeCell ref="A55:B55"/>
    <mergeCell ref="A56:B56"/>
    <mergeCell ref="A1:T2"/>
    <mergeCell ref="B26:D26"/>
    <mergeCell ref="O26:Q26"/>
    <mergeCell ref="R26:S26"/>
    <mergeCell ref="A38:E38"/>
    <mergeCell ref="A39:E39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2023-03-22T06:23:51Z</cp:lastPrinted>
  <dcterms:created xsi:type="dcterms:W3CDTF">2023-02-17T11:12:18Z</dcterms:created>
  <dcterms:modified xsi:type="dcterms:W3CDTF">2023-03-23T05:57:33Z</dcterms:modified>
  <cp:category/>
  <cp:version/>
  <cp:contentType/>
  <cp:contentStatus/>
</cp:coreProperties>
</file>