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<sst xmlns="http://schemas.openxmlformats.org/spreadsheetml/2006/main" count="176" uniqueCount="76">
  <si>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</si>
  <si>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</si>
  <si>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Валентины Никитиной ул, д.29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</si>
  <si>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</si>
  <si>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</si>
  <si>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</si>
  <si>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</si>
  <si>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</si>
  <si>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</si>
  <si>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</si>
  <si>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</si>
  <si>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</si>
  <si>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</si>
  <si>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</si>
  <si>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</si>
  <si>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</si>
  <si>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</si>
  <si>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</si>
  <si>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</si>
  <si>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</si>
  <si>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</si>
  <si>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</si>
  <si>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</si>
  <si>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</si>
  <si>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</si>
  <si>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</si>
  <si>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</si>
  <si>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</si>
  <si>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</si>
  <si>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</si>
  <si>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</si>
  <si>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</si>
  <si>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</si>
  <si>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</si>
  <si>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</si>
  <si>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</si>
  <si>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</si>
  <si>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</si>
  <si>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</si>
  <si>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</si>
  <si>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</si>
  <si>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</si>
  <si>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</si>
  <si>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</si>
  <si>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</si>
  <si>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</si>
  <si>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</si>
  <si>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</si>
  <si>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</si>
  <si>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</si>
  <si>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</si>
  <si>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</si>
  <si>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АО "Квантум"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</si>
  <si>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</si>
  <si>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</si>
  <si>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</si>
  <si>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</si>
  <si>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</si>
  <si>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</si>
  <si>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механиз. уборка снега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</si>
  <si>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</si>
  <si>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</si>
  <si>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</si>
  <si>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</si>
  <si>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</si>
  <si>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</si>
  <si>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</si>
  <si>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</si>
  <si>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</si>
  <si>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ООО "ЖЭУ №15"</t>
  </si>
  <si>
    <t>ПАО "КСК"</t>
  </si>
  <si>
    <t>ГП "Калугаоблводоканал"</t>
  </si>
  <si>
    <t>МУП "Калугатеплосеть"</t>
  </si>
  <si>
    <t>ООО "Ваш Дом"</t>
  </si>
  <si>
    <t xml:space="preserve">Оплата провайдеров </t>
  </si>
  <si>
    <t xml:space="preserve">Расшифровка вып.работ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</si>
</sst>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8" xfId="34" applyBorder="1" applyAlignment="1" quotePrefix="1">
      <alignment horizontal="right" vertical="top" wrapText="1"/>
      <protection/>
    </xf>
    <xf numFmtId="0" fontId="30" fillId="0" borderId="29" xfId="50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30" xfId="36" applyBorder="1" applyAlignment="1" quotePrefix="1">
      <alignment horizontal="left" vertical="top" wrapText="1"/>
      <protection/>
    </xf>
    <xf numFmtId="0" fontId="29" fillId="0" borderId="31" xfId="38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" fillId="0" borderId="0" xfId="75" applyAlignment="1">
      <alignment wrapText="1"/>
      <protection/>
    </xf>
    <xf numFmtId="2" fontId="2" fillId="0" borderId="32" xfId="75" applyNumberFormat="1" applyFont="1" applyFill="1" applyBorder="1" applyAlignment="1">
      <alignment vertical="center" wrapText="1"/>
      <protection/>
    </xf>
    <xf numFmtId="2" fontId="2" fillId="0" borderId="33" xfId="75" applyNumberFormat="1" applyFont="1" applyFill="1" applyBorder="1" applyAlignment="1">
      <alignment vertical="center"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2" fontId="2" fillId="0" borderId="0" xfId="75" applyNumberFormat="1" applyFont="1" applyFill="1" applyBorder="1" applyAlignment="1">
      <alignment vertical="center" wrapText="1"/>
      <protection/>
    </xf>
    <xf numFmtId="0" fontId="0" fillId="33" borderId="0" xfId="0" applyFill="1" applyBorder="1" applyAlignment="1">
      <alignment horizontal="left" vertical="justify" wrapText="1"/>
    </xf>
    <xf numFmtId="0" fontId="2" fillId="0" borderId="0" xfId="75" applyBorder="1" applyAlignment="1">
      <alignment wrapText="1"/>
      <protection/>
    </xf>
    <xf numFmtId="0" fontId="2" fillId="0" borderId="0" xfId="75" applyBorder="1" applyAlignment="1">
      <alignment horizontal="right" vertical="center" wrapText="1"/>
      <protection/>
    </xf>
    <xf numFmtId="0" fontId="2" fillId="33" borderId="0" xfId="75" applyFill="1" applyAlignment="1">
      <alignment wrapText="1"/>
      <protection/>
    </xf>
    <xf numFmtId="0" fontId="3" fillId="0" borderId="0" xfId="75" applyFont="1" applyBorder="1">
      <alignment/>
      <protection/>
    </xf>
    <xf numFmtId="2" fontId="3" fillId="0" borderId="0" xfId="75" applyNumberFormat="1" applyFont="1" applyBorder="1" applyAlignment="1">
      <alignment/>
      <protection/>
    </xf>
    <xf numFmtId="0" fontId="2" fillId="0" borderId="0" xfId="75" applyBorder="1">
      <alignment/>
      <protection/>
    </xf>
    <xf numFmtId="0" fontId="2" fillId="0" borderId="0" xfId="75">
      <alignment/>
      <protection/>
    </xf>
    <xf numFmtId="2" fontId="3" fillId="0" borderId="0" xfId="75" applyNumberFormat="1" applyFont="1" applyBorder="1" applyAlignment="1">
      <alignment horizontal="left"/>
      <protection/>
    </xf>
    <xf numFmtId="2" fontId="2" fillId="0" borderId="0" xfId="75" applyNumberFormat="1" applyBorder="1">
      <alignment/>
      <protection/>
    </xf>
    <xf numFmtId="0" fontId="48" fillId="0" borderId="34" xfId="34" applyFont="1" applyBorder="1" applyAlignment="1" quotePrefix="1">
      <alignment horizontal="left" vertical="top" wrapText="1"/>
      <protection/>
    </xf>
    <xf numFmtId="0" fontId="29" fillId="0" borderId="29" xfId="39" applyBorder="1" applyAlignment="1" quotePrefix="1">
      <alignment horizontal="left" vertical="top" wrapText="1"/>
      <protection/>
    </xf>
    <xf numFmtId="0" fontId="29" fillId="0" borderId="35" xfId="34" applyBorder="1" applyAlignment="1" quotePrefix="1">
      <alignment horizontal="left" vertical="top" wrapText="1"/>
      <protection/>
    </xf>
    <xf numFmtId="0" fontId="5" fillId="0" borderId="36" xfId="38" applyFont="1" applyBorder="1" applyAlignment="1">
      <alignment horizontal="left" vertical="top" wrapText="1"/>
      <protection/>
    </xf>
    <xf numFmtId="0" fontId="5" fillId="0" borderId="34" xfId="34" applyFont="1" applyBorder="1" applyAlignment="1">
      <alignment horizontal="left" vertical="center" wrapText="1"/>
      <protection/>
    </xf>
    <xf numFmtId="0" fontId="6" fillId="0" borderId="34" xfId="34" applyFont="1" applyBorder="1" applyAlignment="1">
      <alignment horizontal="left" vertical="center" wrapText="1"/>
      <protection/>
    </xf>
    <xf numFmtId="0" fontId="5" fillId="0" borderId="34" xfId="34" applyFont="1" applyBorder="1" applyAlignment="1">
      <alignment horizontal="left" vertical="top" wrapText="1"/>
      <protection/>
    </xf>
    <xf numFmtId="0" fontId="29" fillId="0" borderId="21" xfId="34" applyBorder="1" applyAlignment="1">
      <alignment horizontal="left" vertical="top" wrapText="1"/>
      <protection/>
    </xf>
    <xf numFmtId="0" fontId="29" fillId="0" borderId="33" xfId="34" applyBorder="1" applyAlignment="1">
      <alignment horizontal="left" vertical="top" wrapText="1"/>
      <protection/>
    </xf>
    <xf numFmtId="0" fontId="6" fillId="0" borderId="34" xfId="34" applyFont="1" applyBorder="1" applyAlignment="1">
      <alignment horizontal="left" vertical="top" wrapText="1"/>
      <protection/>
    </xf>
    <xf numFmtId="2" fontId="0" fillId="0" borderId="0" xfId="0" applyNumberFormat="1" applyAlignment="1">
      <alignment wrapText="1"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29" fillId="0" borderId="39" xfId="34" applyNumberFormat="1" applyBorder="1" applyAlignment="1" quotePrefix="1">
      <alignment vertical="top" wrapText="1"/>
      <protection/>
    </xf>
    <xf numFmtId="2" fontId="0" fillId="0" borderId="40" xfId="0" applyNumberFormat="1" applyBorder="1" applyAlignment="1">
      <alignment wrapText="1"/>
    </xf>
    <xf numFmtId="2" fontId="29" fillId="0" borderId="29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horizontal="right" vertical="top" wrapText="1"/>
      <protection/>
    </xf>
    <xf numFmtId="0" fontId="4" fillId="0" borderId="0" xfId="75" applyFont="1" applyBorder="1" applyAlignment="1">
      <alignment horizontal="left"/>
      <protection/>
    </xf>
    <xf numFmtId="0" fontId="4" fillId="0" borderId="0" xfId="75" applyFont="1" applyAlignment="1">
      <alignment/>
      <protection/>
    </xf>
    <xf numFmtId="0" fontId="2" fillId="0" borderId="0" xfId="75" applyAlignment="1">
      <alignment/>
      <protection/>
    </xf>
    <xf numFmtId="0" fontId="3" fillId="33" borderId="32" xfId="75" applyFont="1" applyFill="1" applyBorder="1" applyAlignment="1">
      <alignment vertical="center" wrapText="1"/>
      <protection/>
    </xf>
    <xf numFmtId="0" fontId="2" fillId="33" borderId="41" xfId="75" applyFill="1" applyBorder="1" applyAlignment="1">
      <alignment vertical="center" wrapText="1"/>
      <protection/>
    </xf>
    <xf numFmtId="2" fontId="3" fillId="33" borderId="34" xfId="75" applyNumberFormat="1" applyFont="1" applyFill="1" applyBorder="1" applyAlignment="1">
      <alignment horizontal="center" vertical="center" wrapText="1"/>
      <protection/>
    </xf>
    <xf numFmtId="0" fontId="2" fillId="33" borderId="32" xfId="75" applyFill="1" applyBorder="1" applyAlignment="1">
      <alignment vertical="center" wrapText="1"/>
      <protection/>
    </xf>
    <xf numFmtId="0" fontId="2" fillId="33" borderId="41" xfId="75" applyFont="1" applyFill="1" applyBorder="1" applyAlignment="1">
      <alignment vertical="center" wrapText="1"/>
      <protection/>
    </xf>
    <xf numFmtId="2" fontId="2" fillId="33" borderId="34" xfId="75" applyNumberFormat="1" applyFont="1" applyFill="1" applyBorder="1" applyAlignment="1">
      <alignment horizontal="center" vertical="center" wrapText="1"/>
      <protection/>
    </xf>
    <xf numFmtId="0" fontId="3" fillId="0" borderId="32" xfId="75" applyNumberFormat="1" applyFont="1" applyBorder="1" applyAlignment="1">
      <alignment horizontal="left" vertical="justify" wrapText="1"/>
      <protection/>
    </xf>
    <xf numFmtId="0" fontId="3" fillId="0" borderId="41" xfId="75" applyNumberFormat="1" applyFont="1" applyBorder="1" applyAlignment="1">
      <alignment horizontal="left" vertical="justify" wrapText="1"/>
      <protection/>
    </xf>
    <xf numFmtId="0" fontId="3" fillId="0" borderId="33" xfId="75" applyNumberFormat="1" applyFont="1" applyBorder="1" applyAlignment="1">
      <alignment horizontal="left" vertical="justify" wrapText="1"/>
      <protection/>
    </xf>
    <xf numFmtId="2" fontId="3" fillId="33" borderId="34" xfId="75" applyNumberFormat="1" applyFont="1" applyFill="1" applyBorder="1" applyAlignment="1">
      <alignment horizontal="right" wrapText="1"/>
      <protection/>
    </xf>
    <xf numFmtId="0" fontId="0" fillId="0" borderId="32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33" xfId="0" applyFill="1" applyBorder="1" applyAlignment="1">
      <alignment horizontal="left" vertical="justify" wrapText="1"/>
    </xf>
    <xf numFmtId="0" fontId="29" fillId="0" borderId="42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29" fillId="0" borderId="44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0" fillId="0" borderId="4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9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29" fillId="0" borderId="43" xfId="34" applyNumberFormat="1" applyBorder="1" applyAlignment="1">
      <alignment horizontal="right" vertical="top" wrapText="1"/>
      <protection/>
    </xf>
    <xf numFmtId="0" fontId="30" fillId="0" borderId="46" xfId="45" applyBorder="1" applyAlignment="1" quotePrefix="1">
      <alignment horizontal="lef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2" fontId="29" fillId="0" borderId="25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29" fillId="0" borderId="42" xfId="44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29" fillId="0" borderId="42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29" fillId="0" borderId="39" xfId="45" applyFont="1" applyBorder="1" applyAlignment="1">
      <alignment horizontal="left" vertical="top" wrapText="1"/>
      <protection/>
    </xf>
    <xf numFmtId="0" fontId="0" fillId="0" borderId="26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29" fillId="0" borderId="24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2" fontId="29" fillId="0" borderId="24" xfId="34" applyNumberFormat="1" applyBorder="1" applyAlignment="1">
      <alignment horizontal="right" vertical="top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3" xfId="45" applyBorder="1" applyAlignment="1">
      <alignment horizontal="left" vertical="top" wrapText="1"/>
      <protection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0" xfId="0" applyNumberFormat="1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52" xfId="0" applyNumberFormat="1" applyBorder="1" applyAlignment="1">
      <alignment vertical="top" wrapText="1"/>
    </xf>
    <xf numFmtId="0" fontId="48" fillId="0" borderId="35" xfId="34" applyFont="1" applyBorder="1" applyAlignment="1" quotePrefix="1">
      <alignment horizontal="left" vertical="top" wrapText="1"/>
      <protection/>
    </xf>
    <xf numFmtId="0" fontId="49" fillId="0" borderId="53" xfId="0" applyFont="1" applyBorder="1" applyAlignment="1">
      <alignment horizontal="left" vertical="top" wrapText="1"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54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29" fillId="0" borderId="48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29" fillId="0" borderId="54" xfId="51" applyBorder="1" applyAlignment="1" quotePrefix="1">
      <alignment horizontal="left" vertical="top" wrapText="1"/>
      <protection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29" fillId="0" borderId="54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29" fillId="0" borderId="57" xfId="37" applyBorder="1" applyAlignment="1" quotePrefix="1">
      <alignment horizontal="left" vertical="top" wrapText="1"/>
      <protection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2" fontId="29" fillId="0" borderId="60" xfId="39" applyNumberFormat="1" applyBorder="1" applyAlignment="1" quotePrefix="1">
      <alignment horizontal="right" vertical="top" wrapText="1"/>
      <protection/>
    </xf>
    <xf numFmtId="2" fontId="0" fillId="0" borderId="59" xfId="0" applyNumberFormat="1" applyBorder="1" applyAlignment="1">
      <alignment vertical="top" wrapText="1"/>
    </xf>
    <xf numFmtId="2" fontId="29" fillId="0" borderId="57" xfId="41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29" fillId="0" borderId="60" xfId="40" applyNumberFormat="1" applyBorder="1" applyAlignment="1" quotePrefix="1">
      <alignment horizontal="right" vertical="top" wrapText="1"/>
      <protection/>
    </xf>
    <xf numFmtId="2" fontId="29" fillId="0" borderId="61" xfId="40" applyNumberFormat="1" applyBorder="1" applyAlignment="1">
      <alignment horizontal="righ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2" fontId="29" fillId="0" borderId="32" xfId="34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vertical="top" wrapText="1"/>
    </xf>
    <xf numFmtId="2" fontId="29" fillId="0" borderId="41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>
      <alignment horizontal="right" vertical="top" wrapText="1"/>
      <protection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29" fillId="0" borderId="6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40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wrapText="1"/>
    </xf>
    <xf numFmtId="2" fontId="29" fillId="0" borderId="39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0" fontId="29" fillId="0" borderId="62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9" fillId="0" borderId="42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29" fillId="0" borderId="44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9" fillId="0" borderId="63" xfId="34" applyBorder="1" applyAlignment="1" quotePrefix="1">
      <alignment horizontal="right" vertical="top" wrapText="1"/>
      <protection/>
    </xf>
    <xf numFmtId="0" fontId="0" fillId="0" borderId="64" xfId="0" applyBorder="1" applyAlignment="1">
      <alignment wrapText="1"/>
    </xf>
    <xf numFmtId="0" fontId="29" fillId="0" borderId="57" xfId="34" applyBorder="1" applyAlignment="1" quotePrefix="1">
      <alignment horizontal="right" vertical="top" wrapText="1"/>
      <protection/>
    </xf>
    <xf numFmtId="0" fontId="29" fillId="0" borderId="58" xfId="34" applyBorder="1" applyAlignment="1">
      <alignment horizontal="right" vertical="top" wrapText="1"/>
      <protection/>
    </xf>
    <xf numFmtId="0" fontId="29" fillId="0" borderId="59" xfId="34" applyBorder="1" applyAlignment="1">
      <alignment horizontal="right" vertical="top" wrapText="1"/>
      <protection/>
    </xf>
    <xf numFmtId="0" fontId="29" fillId="0" borderId="57" xfId="33" applyBorder="1" applyAlignment="1" quotePrefix="1">
      <alignment horizontal="left" vertical="top" wrapText="1"/>
      <protection/>
    </xf>
    <xf numFmtId="0" fontId="29" fillId="0" borderId="58" xfId="33" applyBorder="1" applyAlignment="1">
      <alignment horizontal="left" vertical="top" wrapText="1"/>
      <protection/>
    </xf>
    <xf numFmtId="0" fontId="29" fillId="0" borderId="59" xfId="33" applyBorder="1" applyAlignment="1">
      <alignment horizontal="left" vertical="top" wrapText="1"/>
      <protection/>
    </xf>
    <xf numFmtId="0" fontId="29" fillId="0" borderId="32" xfId="34" applyBorder="1" applyAlignment="1" quotePrefix="1">
      <alignment horizontal="right" vertical="top" wrapText="1"/>
      <protection/>
    </xf>
    <xf numFmtId="0" fontId="0" fillId="0" borderId="33" xfId="0" applyBorder="1" applyAlignment="1">
      <alignment wrapText="1"/>
    </xf>
    <xf numFmtId="0" fontId="29" fillId="0" borderId="46" xfId="34" applyBorder="1" applyAlignment="1" quotePrefix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62" xfId="52" applyBorder="1" applyAlignment="1" quotePrefix="1">
      <alignment horizontal="center" vertical="center" wrapText="1"/>
      <protection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PageLayoutView="0" workbookViewId="0" topLeftCell="A1">
      <selection activeCell="B13" sqref="B12:D13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57421875" style="1" customWidth="1"/>
    <col min="11" max="11" width="0.2890625" style="1" hidden="1" customWidth="1"/>
    <col min="12" max="12" width="0.13671875" style="1" hidden="1" customWidth="1"/>
    <col min="13" max="13" width="13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8515625" style="1" customWidth="1"/>
    <col min="18" max="18" width="2.57421875" style="1" customWidth="1"/>
    <col min="19" max="19" width="11.140625" style="1" customWidth="1"/>
    <col min="20" max="20" width="27.421875" style="1" customWidth="1"/>
    <col min="21" max="16384" width="9.140625" style="1" customWidth="1"/>
  </cols>
  <sheetData>
    <row r="1" spans="3:18" ht="17.25" customHeight="1">
      <c r="C1" s="227" t="s">
        <v>0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3:18" ht="0" customHeight="1" hidden="1"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4:16" ht="19.5" customHeight="1">
      <c r="D3" s="229" t="s">
        <v>1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ht="0.75" customHeight="1"/>
    <row r="5" spans="3:15" ht="18" customHeight="1">
      <c r="C5" s="231" t="s">
        <v>2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ht="2.25" customHeight="1"/>
    <row r="7" spans="1:20" ht="48" customHeight="1">
      <c r="A7" s="2" t="s">
        <v>3</v>
      </c>
      <c r="B7" s="233" t="s">
        <v>4</v>
      </c>
      <c r="C7" s="211"/>
      <c r="D7" s="207"/>
      <c r="E7" s="3" t="s">
        <v>5</v>
      </c>
      <c r="F7" s="2" t="s">
        <v>6</v>
      </c>
      <c r="H7" s="4" t="s">
        <v>7</v>
      </c>
      <c r="J7" s="2" t="s">
        <v>8</v>
      </c>
      <c r="L7" s="234" t="s">
        <v>9</v>
      </c>
      <c r="M7" s="205"/>
      <c r="O7" s="233" t="s">
        <v>10</v>
      </c>
      <c r="P7" s="211"/>
      <c r="Q7" s="207"/>
      <c r="R7" s="235" t="s">
        <v>11</v>
      </c>
      <c r="S7" s="236"/>
      <c r="T7" s="2" t="s">
        <v>12</v>
      </c>
    </row>
    <row r="8" spans="1:20" ht="15" customHeight="1">
      <c r="A8" s="5" t="s">
        <v>13</v>
      </c>
      <c r="B8" s="105" t="s">
        <v>14</v>
      </c>
      <c r="C8" s="211"/>
      <c r="D8" s="207"/>
      <c r="E8" s="6" t="s">
        <v>15</v>
      </c>
      <c r="F8" s="7" t="s">
        <v>13</v>
      </c>
      <c r="H8" s="66">
        <f>H9+H10</f>
        <v>1395.5</v>
      </c>
      <c r="J8" s="214" t="s">
        <v>13</v>
      </c>
      <c r="K8" s="215"/>
      <c r="M8" s="206" t="s">
        <v>13</v>
      </c>
      <c r="N8" s="207"/>
      <c r="O8" s="216" t="s">
        <v>13</v>
      </c>
      <c r="P8" s="217"/>
      <c r="Q8" s="218"/>
      <c r="R8" s="206" t="s">
        <v>13</v>
      </c>
      <c r="S8" s="207"/>
      <c r="T8" s="8" t="s">
        <v>13</v>
      </c>
    </row>
    <row r="9" spans="1:20" ht="15" customHeight="1">
      <c r="A9" s="9" t="s">
        <v>13</v>
      </c>
      <c r="B9" s="219" t="s">
        <v>16</v>
      </c>
      <c r="C9" s="220"/>
      <c r="D9" s="221"/>
      <c r="E9" s="10" t="s">
        <v>15</v>
      </c>
      <c r="F9" s="8" t="s">
        <v>13</v>
      </c>
      <c r="H9" s="67">
        <v>1395.5</v>
      </c>
      <c r="J9" s="222" t="s">
        <v>13</v>
      </c>
      <c r="K9" s="223"/>
      <c r="M9" s="206" t="s">
        <v>13</v>
      </c>
      <c r="N9" s="207"/>
      <c r="O9" s="224" t="s">
        <v>13</v>
      </c>
      <c r="P9" s="225"/>
      <c r="Q9" s="226"/>
      <c r="R9" s="206" t="s">
        <v>13</v>
      </c>
      <c r="S9" s="207"/>
      <c r="T9" s="11" t="s">
        <v>13</v>
      </c>
    </row>
    <row r="10" spans="1:20" ht="15" customHeight="1">
      <c r="A10" s="9" t="s">
        <v>13</v>
      </c>
      <c r="B10" s="112" t="s">
        <v>17</v>
      </c>
      <c r="C10" s="154"/>
      <c r="D10" s="155"/>
      <c r="E10" s="10" t="s">
        <v>15</v>
      </c>
      <c r="F10" s="12" t="s">
        <v>13</v>
      </c>
      <c r="H10" s="67">
        <v>0</v>
      </c>
      <c r="J10" s="204" t="s">
        <v>13</v>
      </c>
      <c r="K10" s="205"/>
      <c r="M10" s="206" t="s">
        <v>13</v>
      </c>
      <c r="N10" s="207"/>
      <c r="O10" s="208" t="s">
        <v>13</v>
      </c>
      <c r="P10" s="209"/>
      <c r="Q10" s="210"/>
      <c r="R10" s="206" t="s">
        <v>13</v>
      </c>
      <c r="S10" s="207"/>
      <c r="T10" s="12" t="s">
        <v>13</v>
      </c>
    </row>
    <row r="11" spans="1:20" ht="26.25" customHeight="1">
      <c r="A11" s="13" t="s">
        <v>18</v>
      </c>
      <c r="B11" s="143" t="s">
        <v>19</v>
      </c>
      <c r="C11" s="211"/>
      <c r="D11" s="207"/>
      <c r="E11" s="37" t="s">
        <v>22</v>
      </c>
      <c r="F11" s="67">
        <v>13.84</v>
      </c>
      <c r="G11" s="66"/>
      <c r="H11" s="67">
        <v>214669.68</v>
      </c>
      <c r="I11" s="66"/>
      <c r="J11" s="118">
        <v>196486.03</v>
      </c>
      <c r="K11" s="212"/>
      <c r="L11" s="66"/>
      <c r="M11" s="84">
        <v>214669.68</v>
      </c>
      <c r="N11" s="85"/>
      <c r="O11" s="118">
        <v>-18183.65</v>
      </c>
      <c r="P11" s="213"/>
      <c r="Q11" s="212"/>
      <c r="R11" s="118">
        <v>18183.65</v>
      </c>
      <c r="S11" s="212"/>
      <c r="T11" s="56" t="s">
        <v>61</v>
      </c>
    </row>
    <row r="12" spans="1:20" ht="15">
      <c r="A12" s="36" t="s">
        <v>20</v>
      </c>
      <c r="B12" s="194" t="s">
        <v>21</v>
      </c>
      <c r="C12" s="195"/>
      <c r="D12" s="196"/>
      <c r="E12" s="37" t="s">
        <v>22</v>
      </c>
      <c r="F12" s="86">
        <v>1.09</v>
      </c>
      <c r="G12" s="66"/>
      <c r="H12" s="87">
        <v>18060.85</v>
      </c>
      <c r="I12" s="66"/>
      <c r="J12" s="197">
        <v>16554.7</v>
      </c>
      <c r="K12" s="198"/>
      <c r="L12" s="66"/>
      <c r="M12" s="133">
        <v>18060.85</v>
      </c>
      <c r="N12" s="109"/>
      <c r="O12" s="199">
        <v>-1506.15</v>
      </c>
      <c r="P12" s="200"/>
      <c r="Q12" s="201"/>
      <c r="R12" s="202">
        <v>1506.15</v>
      </c>
      <c r="S12" s="203"/>
      <c r="T12" s="57" t="s">
        <v>62</v>
      </c>
    </row>
    <row r="13" spans="1:20" ht="15">
      <c r="A13" s="38" t="s">
        <v>23</v>
      </c>
      <c r="B13" s="158" t="s">
        <v>24</v>
      </c>
      <c r="C13" s="159"/>
      <c r="D13" s="160"/>
      <c r="E13" s="39" t="s">
        <v>22</v>
      </c>
      <c r="F13" s="88">
        <v>1.89</v>
      </c>
      <c r="G13" s="66"/>
      <c r="H13" s="79">
        <v>31316.49</v>
      </c>
      <c r="I13" s="66"/>
      <c r="J13" s="169">
        <v>28704.91</v>
      </c>
      <c r="K13" s="170"/>
      <c r="L13" s="66"/>
      <c r="M13" s="127">
        <v>31316.49</v>
      </c>
      <c r="N13" s="128"/>
      <c r="O13" s="146">
        <v>-2611.58</v>
      </c>
      <c r="P13" s="150"/>
      <c r="Q13" s="147"/>
      <c r="R13" s="127">
        <v>2611.58</v>
      </c>
      <c r="S13" s="128"/>
      <c r="T13" s="58" t="s">
        <v>62</v>
      </c>
    </row>
    <row r="14" spans="1:20" ht="15" customHeight="1">
      <c r="A14" s="9" t="s">
        <v>25</v>
      </c>
      <c r="B14" s="119" t="s">
        <v>26</v>
      </c>
      <c r="C14" s="183"/>
      <c r="D14" s="184"/>
      <c r="E14" s="10" t="s">
        <v>22</v>
      </c>
      <c r="F14" s="68">
        <v>3.04</v>
      </c>
      <c r="G14" s="66"/>
      <c r="H14" s="67">
        <v>50371.4</v>
      </c>
      <c r="I14" s="66"/>
      <c r="J14" s="185">
        <v>46170.77</v>
      </c>
      <c r="K14" s="186"/>
      <c r="L14" s="66"/>
      <c r="M14" s="118">
        <v>50371.4</v>
      </c>
      <c r="N14" s="109"/>
      <c r="O14" s="122">
        <v>-4200.63</v>
      </c>
      <c r="P14" s="187"/>
      <c r="Q14" s="188"/>
      <c r="R14" s="189">
        <v>4200.63</v>
      </c>
      <c r="S14" s="177"/>
      <c r="T14" s="59" t="s">
        <v>62</v>
      </c>
    </row>
    <row r="15" spans="1:20" ht="15" customHeight="1">
      <c r="A15" s="14" t="s">
        <v>27</v>
      </c>
      <c r="B15" s="112" t="s">
        <v>28</v>
      </c>
      <c r="C15" s="154"/>
      <c r="D15" s="155"/>
      <c r="E15" s="15" t="s">
        <v>22</v>
      </c>
      <c r="F15" s="68">
        <v>2.3</v>
      </c>
      <c r="G15" s="66"/>
      <c r="H15" s="69">
        <v>38109.94</v>
      </c>
      <c r="I15" s="66"/>
      <c r="J15" s="190">
        <v>34931.82</v>
      </c>
      <c r="K15" s="191"/>
      <c r="L15" s="66"/>
      <c r="M15" s="118">
        <v>38109.94</v>
      </c>
      <c r="N15" s="109"/>
      <c r="O15" s="115">
        <v>-3178.12</v>
      </c>
      <c r="P15" s="192"/>
      <c r="Q15" s="193"/>
      <c r="R15" s="115">
        <v>3178.12</v>
      </c>
      <c r="S15" s="116"/>
      <c r="T15" s="61" t="s">
        <v>63</v>
      </c>
    </row>
    <row r="16" spans="6:19" ht="0" customHeight="1" hidden="1"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20" ht="15" customHeight="1">
      <c r="A17" s="16" t="s">
        <v>29</v>
      </c>
      <c r="B17" s="112" t="s">
        <v>30</v>
      </c>
      <c r="C17" s="113"/>
      <c r="D17" s="114"/>
      <c r="E17" s="17" t="s">
        <v>22</v>
      </c>
      <c r="F17" s="70">
        <v>1.32</v>
      </c>
      <c r="G17" s="66"/>
      <c r="H17" s="70">
        <v>21871.79</v>
      </c>
      <c r="I17" s="66"/>
      <c r="J17" s="115">
        <v>20047.81</v>
      </c>
      <c r="K17" s="116"/>
      <c r="L17" s="66"/>
      <c r="M17" s="115">
        <v>21871.79</v>
      </c>
      <c r="N17" s="116"/>
      <c r="O17" s="115">
        <v>-1823.98</v>
      </c>
      <c r="P17" s="117"/>
      <c r="Q17" s="116"/>
      <c r="R17" s="115">
        <v>1823.98</v>
      </c>
      <c r="S17" s="116"/>
      <c r="T17" s="60" t="s">
        <v>64</v>
      </c>
    </row>
    <row r="18" spans="1:20" ht="14.25" customHeight="1">
      <c r="A18" s="19" t="s">
        <v>31</v>
      </c>
      <c r="B18" s="173" t="s">
        <v>32</v>
      </c>
      <c r="C18" s="174"/>
      <c r="D18" s="175"/>
      <c r="E18" s="20" t="s">
        <v>22</v>
      </c>
      <c r="F18" s="71">
        <v>0.38</v>
      </c>
      <c r="G18" s="66"/>
      <c r="H18" s="72">
        <v>6296.43</v>
      </c>
      <c r="I18" s="66"/>
      <c r="J18" s="176">
        <v>5771.34</v>
      </c>
      <c r="K18" s="177"/>
      <c r="L18" s="66"/>
      <c r="M18" s="176">
        <v>6296.43</v>
      </c>
      <c r="N18" s="177"/>
      <c r="O18" s="178">
        <v>-525.09</v>
      </c>
      <c r="P18" s="179"/>
      <c r="Q18" s="180"/>
      <c r="R18" s="181">
        <v>525.09</v>
      </c>
      <c r="S18" s="182"/>
      <c r="T18" s="60" t="s">
        <v>65</v>
      </c>
    </row>
    <row r="19" spans="1:20" ht="0.75" customHeight="1">
      <c r="A19" s="156" t="s">
        <v>33</v>
      </c>
      <c r="B19" s="158" t="s">
        <v>34</v>
      </c>
      <c r="C19" s="159"/>
      <c r="D19" s="160"/>
      <c r="E19" s="164" t="s">
        <v>22</v>
      </c>
      <c r="F19" s="165">
        <v>0.16</v>
      </c>
      <c r="G19" s="66"/>
      <c r="H19" s="167">
        <v>2651.13</v>
      </c>
      <c r="I19" s="66"/>
      <c r="J19" s="169">
        <v>2430.04</v>
      </c>
      <c r="K19" s="170"/>
      <c r="L19" s="66"/>
      <c r="M19" s="146">
        <v>2651.13</v>
      </c>
      <c r="N19" s="147"/>
      <c r="O19" s="146">
        <v>-221.09</v>
      </c>
      <c r="P19" s="150"/>
      <c r="Q19" s="147"/>
      <c r="R19" s="146">
        <v>221.09</v>
      </c>
      <c r="S19" s="147"/>
      <c r="T19" s="152" t="s">
        <v>66</v>
      </c>
    </row>
    <row r="20" spans="1:20" ht="28.5" customHeight="1">
      <c r="A20" s="157"/>
      <c r="B20" s="161"/>
      <c r="C20" s="162"/>
      <c r="D20" s="163"/>
      <c r="E20" s="157"/>
      <c r="F20" s="166"/>
      <c r="G20" s="66"/>
      <c r="H20" s="168"/>
      <c r="I20" s="66"/>
      <c r="J20" s="171"/>
      <c r="K20" s="172"/>
      <c r="L20" s="66"/>
      <c r="M20" s="148"/>
      <c r="N20" s="149"/>
      <c r="O20" s="148"/>
      <c r="P20" s="151"/>
      <c r="Q20" s="149"/>
      <c r="R20" s="148"/>
      <c r="S20" s="149"/>
      <c r="T20" s="153"/>
    </row>
    <row r="21" spans="6:19" ht="0" customHeight="1" hidden="1"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20" ht="15" customHeight="1">
      <c r="A22" s="16" t="s">
        <v>35</v>
      </c>
      <c r="B22" s="112" t="s">
        <v>36</v>
      </c>
      <c r="C22" s="154"/>
      <c r="D22" s="155"/>
      <c r="E22" s="17" t="s">
        <v>22</v>
      </c>
      <c r="F22" s="73">
        <v>0.1</v>
      </c>
      <c r="G22" s="66"/>
      <c r="H22" s="70">
        <v>1656.95</v>
      </c>
      <c r="I22" s="66"/>
      <c r="J22" s="108">
        <v>1518.76</v>
      </c>
      <c r="K22" s="110"/>
      <c r="L22" s="66"/>
      <c r="M22" s="122">
        <v>1656.95</v>
      </c>
      <c r="N22" s="123"/>
      <c r="O22" s="118">
        <v>-138.19</v>
      </c>
      <c r="P22" s="142"/>
      <c r="Q22" s="125"/>
      <c r="R22" s="122">
        <v>138.19</v>
      </c>
      <c r="S22" s="123"/>
      <c r="T22" s="60" t="s">
        <v>67</v>
      </c>
    </row>
    <row r="23" spans="1:20" ht="15" customHeight="1">
      <c r="A23" s="16" t="s">
        <v>37</v>
      </c>
      <c r="B23" s="105" t="s">
        <v>38</v>
      </c>
      <c r="C23" s="140"/>
      <c r="D23" s="141"/>
      <c r="E23" s="17" t="s">
        <v>22</v>
      </c>
      <c r="F23" s="74">
        <v>0.06</v>
      </c>
      <c r="G23" s="66"/>
      <c r="H23" s="70">
        <v>994.17</v>
      </c>
      <c r="I23" s="66"/>
      <c r="J23" s="108">
        <v>911.26</v>
      </c>
      <c r="K23" s="110"/>
      <c r="L23" s="66"/>
      <c r="M23" s="122">
        <v>994.17</v>
      </c>
      <c r="N23" s="123"/>
      <c r="O23" s="118">
        <v>-82.91</v>
      </c>
      <c r="P23" s="142"/>
      <c r="Q23" s="125"/>
      <c r="R23" s="122">
        <v>82.91</v>
      </c>
      <c r="S23" s="123"/>
      <c r="T23" s="62" t="s">
        <v>68</v>
      </c>
    </row>
    <row r="24" spans="1:20" ht="14.25" customHeight="1">
      <c r="A24" s="16" t="s">
        <v>39</v>
      </c>
      <c r="B24" s="105" t="s">
        <v>40</v>
      </c>
      <c r="C24" s="140"/>
      <c r="D24" s="141"/>
      <c r="E24" s="17" t="s">
        <v>22</v>
      </c>
      <c r="F24" s="74">
        <v>3.5</v>
      </c>
      <c r="G24" s="66"/>
      <c r="H24" s="70">
        <v>43340.64</v>
      </c>
      <c r="I24" s="66"/>
      <c r="J24" s="108">
        <v>39444.69</v>
      </c>
      <c r="K24" s="110"/>
      <c r="L24" s="66"/>
      <c r="M24" s="122">
        <v>43340.64</v>
      </c>
      <c r="N24" s="123"/>
      <c r="O24" s="118">
        <v>-3895.95</v>
      </c>
      <c r="P24" s="142"/>
      <c r="Q24" s="125"/>
      <c r="R24" s="122">
        <v>3895.95</v>
      </c>
      <c r="S24" s="123"/>
      <c r="T24" s="63" t="s">
        <v>73</v>
      </c>
    </row>
    <row r="25" spans="1:20" ht="14.25" customHeight="1">
      <c r="A25" s="13">
        <v>2</v>
      </c>
      <c r="B25" s="143" t="s">
        <v>41</v>
      </c>
      <c r="C25" s="144"/>
      <c r="D25" s="145"/>
      <c r="E25" s="10" t="s">
        <v>22</v>
      </c>
      <c r="F25" s="75">
        <v>0.009</v>
      </c>
      <c r="G25" s="66"/>
      <c r="H25" s="67">
        <v>150.36</v>
      </c>
      <c r="I25" s="66"/>
      <c r="J25" s="108">
        <v>141.52</v>
      </c>
      <c r="K25" s="110"/>
      <c r="L25" s="66"/>
      <c r="M25" s="118">
        <v>150.36</v>
      </c>
      <c r="N25" s="109"/>
      <c r="O25" s="118">
        <v>-8.84</v>
      </c>
      <c r="P25" s="142"/>
      <c r="Q25" s="125"/>
      <c r="R25" s="118">
        <v>8.84</v>
      </c>
      <c r="S25" s="109"/>
      <c r="T25" s="64" t="s">
        <v>69</v>
      </c>
    </row>
    <row r="26" spans="6:19" ht="0" customHeight="1" hidden="1"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20" ht="15" customHeight="1">
      <c r="A27" s="13">
        <v>3</v>
      </c>
      <c r="B27" s="143" t="s">
        <v>42</v>
      </c>
      <c r="C27" s="144"/>
      <c r="D27" s="145"/>
      <c r="E27" s="10" t="s">
        <v>22</v>
      </c>
      <c r="F27" s="76">
        <v>2.06</v>
      </c>
      <c r="G27" s="66"/>
      <c r="H27" s="67" t="s">
        <v>13</v>
      </c>
      <c r="I27" s="66"/>
      <c r="J27" s="108">
        <f>J28+J29-J31</f>
        <v>14446.970000000001</v>
      </c>
      <c r="K27" s="110"/>
      <c r="L27" s="66"/>
      <c r="M27" s="118">
        <f>M30</f>
        <v>2454</v>
      </c>
      <c r="N27" s="109"/>
      <c r="O27" s="118">
        <f>J27-M27</f>
        <v>11992.970000000001</v>
      </c>
      <c r="P27" s="142"/>
      <c r="Q27" s="125"/>
      <c r="R27" s="118" t="s">
        <v>13</v>
      </c>
      <c r="S27" s="109"/>
      <c r="T27" s="21" t="s">
        <v>13</v>
      </c>
    </row>
    <row r="28" spans="1:20" ht="15" customHeight="1">
      <c r="A28" s="9" t="s">
        <v>13</v>
      </c>
      <c r="B28" s="105" t="s">
        <v>43</v>
      </c>
      <c r="C28" s="140"/>
      <c r="D28" s="141"/>
      <c r="E28" s="10" t="s">
        <v>22</v>
      </c>
      <c r="F28" s="76" t="s">
        <v>13</v>
      </c>
      <c r="G28" s="66"/>
      <c r="H28" s="67">
        <v>34496.76</v>
      </c>
      <c r="I28" s="66"/>
      <c r="J28" s="108">
        <v>32468.15</v>
      </c>
      <c r="K28" s="110"/>
      <c r="L28" s="66"/>
      <c r="M28" s="118" t="s">
        <v>13</v>
      </c>
      <c r="N28" s="109"/>
      <c r="O28" s="118" t="s">
        <v>13</v>
      </c>
      <c r="P28" s="142"/>
      <c r="Q28" s="125"/>
      <c r="R28" s="118" t="s">
        <v>13</v>
      </c>
      <c r="S28" s="109"/>
      <c r="T28" s="22" t="s">
        <v>13</v>
      </c>
    </row>
    <row r="29" spans="1:20" ht="15" customHeight="1">
      <c r="A29" s="9" t="s">
        <v>13</v>
      </c>
      <c r="B29" s="105" t="s">
        <v>44</v>
      </c>
      <c r="C29" s="140"/>
      <c r="D29" s="141"/>
      <c r="E29" s="10" t="s">
        <v>22</v>
      </c>
      <c r="F29" s="67" t="s">
        <v>13</v>
      </c>
      <c r="G29" s="66"/>
      <c r="H29" s="67" t="s">
        <v>13</v>
      </c>
      <c r="I29" s="66"/>
      <c r="J29" s="118">
        <v>171.35</v>
      </c>
      <c r="K29" s="109"/>
      <c r="L29" s="66"/>
      <c r="M29" s="118" t="s">
        <v>13</v>
      </c>
      <c r="N29" s="109"/>
      <c r="O29" s="118" t="s">
        <v>13</v>
      </c>
      <c r="P29" s="111"/>
      <c r="Q29" s="109"/>
      <c r="R29" s="118" t="s">
        <v>13</v>
      </c>
      <c r="S29" s="109"/>
      <c r="T29" s="7" t="s">
        <v>13</v>
      </c>
    </row>
    <row r="30" spans="1:20" ht="14.25" customHeight="1">
      <c r="A30" s="23" t="s">
        <v>13</v>
      </c>
      <c r="B30" s="131" t="s">
        <v>45</v>
      </c>
      <c r="C30" s="106"/>
      <c r="D30" s="132"/>
      <c r="E30" s="24" t="s">
        <v>22</v>
      </c>
      <c r="F30" s="77" t="s">
        <v>13</v>
      </c>
      <c r="G30" s="66"/>
      <c r="H30" s="78" t="s">
        <v>13</v>
      </c>
      <c r="I30" s="66"/>
      <c r="J30" s="133" t="s">
        <v>13</v>
      </c>
      <c r="K30" s="109"/>
      <c r="L30" s="66"/>
      <c r="M30" s="133">
        <f>F41</f>
        <v>2454</v>
      </c>
      <c r="N30" s="109"/>
      <c r="O30" s="134" t="s">
        <v>13</v>
      </c>
      <c r="P30" s="111"/>
      <c r="Q30" s="110"/>
      <c r="R30" s="135" t="s">
        <v>13</v>
      </c>
      <c r="S30" s="136"/>
      <c r="T30" s="25" t="s">
        <v>13</v>
      </c>
    </row>
    <row r="31" spans="1:20" ht="18" customHeight="1">
      <c r="A31" s="34"/>
      <c r="B31" s="137" t="s">
        <v>60</v>
      </c>
      <c r="C31" s="138"/>
      <c r="D31" s="139"/>
      <c r="E31" s="35" t="s">
        <v>22</v>
      </c>
      <c r="F31" s="79" t="s">
        <v>13</v>
      </c>
      <c r="G31" s="66"/>
      <c r="H31" s="80" t="s">
        <v>13</v>
      </c>
      <c r="I31" s="66"/>
      <c r="J31" s="127">
        <v>18192.53</v>
      </c>
      <c r="K31" s="128"/>
      <c r="L31" s="66"/>
      <c r="M31" s="129" t="s">
        <v>13</v>
      </c>
      <c r="N31" s="128"/>
      <c r="O31" s="127" t="s">
        <v>13</v>
      </c>
      <c r="P31" s="130"/>
      <c r="Q31" s="128"/>
      <c r="R31" s="127" t="s">
        <v>13</v>
      </c>
      <c r="S31" s="128"/>
      <c r="T31" s="33" t="s">
        <v>13</v>
      </c>
    </row>
    <row r="32" spans="1:20" ht="14.25" customHeight="1">
      <c r="A32" s="26" t="s">
        <v>13</v>
      </c>
      <c r="B32" s="112" t="s">
        <v>13</v>
      </c>
      <c r="C32" s="113"/>
      <c r="D32" s="114"/>
      <c r="E32" s="27" t="s">
        <v>13</v>
      </c>
      <c r="F32" s="70" t="s">
        <v>13</v>
      </c>
      <c r="G32" s="66"/>
      <c r="H32" s="81" t="s">
        <v>13</v>
      </c>
      <c r="I32" s="66"/>
      <c r="J32" s="115" t="s">
        <v>13</v>
      </c>
      <c r="K32" s="116"/>
      <c r="L32" s="66"/>
      <c r="M32" s="108" t="s">
        <v>13</v>
      </c>
      <c r="N32" s="109"/>
      <c r="O32" s="115" t="s">
        <v>13</v>
      </c>
      <c r="P32" s="117"/>
      <c r="Q32" s="116"/>
      <c r="R32" s="118" t="s">
        <v>13</v>
      </c>
      <c r="S32" s="125"/>
      <c r="T32" s="18" t="s">
        <v>13</v>
      </c>
    </row>
    <row r="33" spans="6:19" ht="0" customHeight="1" hidden="1"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20" ht="15" customHeight="1">
      <c r="A34" s="28">
        <v>4</v>
      </c>
      <c r="B34" s="126" t="s">
        <v>46</v>
      </c>
      <c r="C34" s="120"/>
      <c r="D34" s="121"/>
      <c r="E34" s="30" t="s">
        <v>22</v>
      </c>
      <c r="F34" s="70" t="s">
        <v>13</v>
      </c>
      <c r="G34" s="66"/>
      <c r="H34" s="81">
        <v>983087.17</v>
      </c>
      <c r="I34" s="66"/>
      <c r="J34" s="122">
        <v>936882.52</v>
      </c>
      <c r="K34" s="123"/>
      <c r="L34" s="66"/>
      <c r="M34" s="108">
        <v>983087.17</v>
      </c>
      <c r="N34" s="109"/>
      <c r="O34" s="122">
        <v>-46251.07</v>
      </c>
      <c r="P34" s="124"/>
      <c r="Q34" s="123"/>
      <c r="R34" s="118">
        <v>46251.07</v>
      </c>
      <c r="S34" s="125"/>
      <c r="T34" s="18" t="s">
        <v>13</v>
      </c>
    </row>
    <row r="35" spans="1:20" ht="15" customHeight="1">
      <c r="A35" s="29" t="s">
        <v>13</v>
      </c>
      <c r="B35" s="119" t="s">
        <v>47</v>
      </c>
      <c r="C35" s="120"/>
      <c r="D35" s="121"/>
      <c r="E35" s="30" t="s">
        <v>22</v>
      </c>
      <c r="F35" s="70" t="s">
        <v>13</v>
      </c>
      <c r="G35" s="66"/>
      <c r="H35" s="80">
        <v>22090.97</v>
      </c>
      <c r="I35" s="66"/>
      <c r="J35" s="122">
        <v>19199.81</v>
      </c>
      <c r="K35" s="123"/>
      <c r="L35" s="66"/>
      <c r="M35" s="108">
        <v>22090.97</v>
      </c>
      <c r="N35" s="109"/>
      <c r="O35" s="122">
        <v>-2891.16</v>
      </c>
      <c r="P35" s="124"/>
      <c r="Q35" s="123"/>
      <c r="R35" s="118">
        <v>2891.16</v>
      </c>
      <c r="S35" s="125"/>
      <c r="T35" s="65" t="s">
        <v>70</v>
      </c>
    </row>
    <row r="36" spans="1:20" ht="15" customHeight="1">
      <c r="A36" s="26" t="s">
        <v>13</v>
      </c>
      <c r="B36" s="119" t="s">
        <v>48</v>
      </c>
      <c r="C36" s="120"/>
      <c r="D36" s="121"/>
      <c r="E36" s="27" t="s">
        <v>22</v>
      </c>
      <c r="F36" s="70" t="s">
        <v>13</v>
      </c>
      <c r="G36" s="66"/>
      <c r="H36" s="82">
        <v>66099.19</v>
      </c>
      <c r="I36" s="66"/>
      <c r="J36" s="122">
        <v>66009.02</v>
      </c>
      <c r="K36" s="123"/>
      <c r="L36" s="66"/>
      <c r="M36" s="108">
        <v>66099.19</v>
      </c>
      <c r="N36" s="109"/>
      <c r="O36" s="122">
        <v>-90.17</v>
      </c>
      <c r="P36" s="124"/>
      <c r="Q36" s="123"/>
      <c r="R36" s="118">
        <v>90.17</v>
      </c>
      <c r="S36" s="125"/>
      <c r="T36" s="61" t="s">
        <v>71</v>
      </c>
    </row>
    <row r="37" spans="1:20" ht="15" customHeight="1">
      <c r="A37" s="26" t="s">
        <v>13</v>
      </c>
      <c r="B37" s="112" t="s">
        <v>49</v>
      </c>
      <c r="C37" s="113"/>
      <c r="D37" s="114"/>
      <c r="E37" s="27" t="s">
        <v>22</v>
      </c>
      <c r="F37" s="70" t="s">
        <v>13</v>
      </c>
      <c r="G37" s="66"/>
      <c r="H37" s="82">
        <v>219974.15</v>
      </c>
      <c r="I37" s="66"/>
      <c r="J37" s="115">
        <v>218124.58</v>
      </c>
      <c r="K37" s="116"/>
      <c r="L37" s="66"/>
      <c r="M37" s="108">
        <v>219974.15</v>
      </c>
      <c r="N37" s="109"/>
      <c r="O37" s="115">
        <v>-1849.57</v>
      </c>
      <c r="P37" s="117"/>
      <c r="Q37" s="116"/>
      <c r="R37" s="118">
        <v>1849.57</v>
      </c>
      <c r="S37" s="110"/>
      <c r="T37" s="61" t="s">
        <v>72</v>
      </c>
    </row>
    <row r="38" spans="1:20" ht="15" customHeight="1">
      <c r="A38" s="31" t="s">
        <v>13</v>
      </c>
      <c r="B38" s="105" t="s">
        <v>50</v>
      </c>
      <c r="C38" s="106"/>
      <c r="D38" s="107"/>
      <c r="E38" s="32" t="s">
        <v>22</v>
      </c>
      <c r="F38" s="83" t="s">
        <v>13</v>
      </c>
      <c r="G38" s="66"/>
      <c r="H38" s="82">
        <v>66582.96</v>
      </c>
      <c r="I38" s="66"/>
      <c r="J38" s="108">
        <v>66629.38</v>
      </c>
      <c r="K38" s="109"/>
      <c r="L38" s="66"/>
      <c r="M38" s="108">
        <v>66582.96</v>
      </c>
      <c r="N38" s="110"/>
      <c r="O38" s="108"/>
      <c r="P38" s="111"/>
      <c r="Q38" s="110"/>
      <c r="R38" s="108" t="s">
        <v>13</v>
      </c>
      <c r="S38" s="110"/>
      <c r="T38" s="61" t="s">
        <v>71</v>
      </c>
    </row>
    <row r="39" spans="1:20" ht="15" customHeight="1">
      <c r="A39" s="31" t="s">
        <v>13</v>
      </c>
      <c r="B39" s="105" t="s">
        <v>51</v>
      </c>
      <c r="C39" s="106"/>
      <c r="D39" s="107"/>
      <c r="E39" s="32" t="s">
        <v>22</v>
      </c>
      <c r="F39" s="82" t="s">
        <v>13</v>
      </c>
      <c r="G39" s="66"/>
      <c r="H39" s="82">
        <v>608339.9</v>
      </c>
      <c r="I39" s="66"/>
      <c r="J39" s="108">
        <v>566919.73</v>
      </c>
      <c r="K39" s="109"/>
      <c r="L39" s="66"/>
      <c r="M39" s="108">
        <v>608339.9</v>
      </c>
      <c r="N39" s="110"/>
      <c r="O39" s="108">
        <v>-41420.17</v>
      </c>
      <c r="P39" s="111"/>
      <c r="Q39" s="110"/>
      <c r="R39" s="108">
        <v>41420.17</v>
      </c>
      <c r="S39" s="110"/>
      <c r="T39" s="61" t="s">
        <v>72</v>
      </c>
    </row>
    <row r="40" ht="15" customHeight="1"/>
    <row r="41" spans="1:19" ht="15">
      <c r="A41" s="98" t="s">
        <v>75</v>
      </c>
      <c r="B41" s="99"/>
      <c r="C41" s="99"/>
      <c r="D41" s="99"/>
      <c r="E41" s="100"/>
      <c r="F41" s="101">
        <f>SUM(F42:F42)</f>
        <v>2454</v>
      </c>
      <c r="G41" s="101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02" t="s">
        <v>59</v>
      </c>
      <c r="B42" s="103"/>
      <c r="C42" s="103"/>
      <c r="D42" s="103"/>
      <c r="E42" s="104"/>
      <c r="F42" s="41">
        <v>2454</v>
      </c>
      <c r="G42" s="42"/>
      <c r="H42" s="40"/>
      <c r="I42" s="40"/>
      <c r="J42" s="43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46"/>
      <c r="B43" s="46"/>
      <c r="C43" s="46"/>
      <c r="D43" s="46"/>
      <c r="E43" s="46"/>
      <c r="F43" s="45"/>
      <c r="G43" s="45"/>
      <c r="H43" s="40"/>
      <c r="I43" s="40"/>
      <c r="J43" s="44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5.25" customHeight="1">
      <c r="A44" s="47"/>
      <c r="B44" s="47"/>
      <c r="C44" s="47"/>
      <c r="D44" s="47"/>
      <c r="E44" s="47"/>
      <c r="F44" s="48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92" t="s">
        <v>74</v>
      </c>
      <c r="B46" s="93"/>
      <c r="C46" s="93"/>
      <c r="D46" s="93"/>
      <c r="E46" s="93"/>
      <c r="F46" s="94">
        <f>SUM(F47:G48)</f>
        <v>3780</v>
      </c>
      <c r="G46" s="94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5">
      <c r="A47" s="95" t="s">
        <v>52</v>
      </c>
      <c r="B47" s="96"/>
      <c r="C47" s="96"/>
      <c r="D47" s="96"/>
      <c r="E47" s="96"/>
      <c r="F47" s="97">
        <v>2700</v>
      </c>
      <c r="G47" s="97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5">
      <c r="A48" s="95" t="s">
        <v>53</v>
      </c>
      <c r="B48" s="96"/>
      <c r="C48" s="96"/>
      <c r="D48" s="96"/>
      <c r="E48" s="96"/>
      <c r="F48" s="97">
        <v>1080</v>
      </c>
      <c r="G48" s="97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ht="3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ht="15" hidden="1">
      <c r="A51" s="40"/>
      <c r="B51" s="50"/>
      <c r="C51" s="51"/>
      <c r="D51" s="52"/>
      <c r="E51" s="52"/>
      <c r="F51" s="52"/>
      <c r="G51" s="52"/>
      <c r="H51" s="53"/>
      <c r="I51" s="53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ht="15">
      <c r="A52" s="54" t="s">
        <v>54</v>
      </c>
      <c r="B52" s="52"/>
      <c r="C52" s="52"/>
      <c r="D52" s="52"/>
      <c r="E52" s="52"/>
      <c r="F52" s="52"/>
      <c r="G52" s="50" t="s">
        <v>55</v>
      </c>
      <c r="H52" s="55"/>
      <c r="I52" s="52"/>
      <c r="J52" s="53"/>
      <c r="K52" s="40"/>
      <c r="L52" s="40"/>
      <c r="M52" s="40"/>
      <c r="N52" s="40"/>
      <c r="O52" s="40"/>
      <c r="P52" s="40"/>
      <c r="Q52" s="40"/>
      <c r="R52" s="40"/>
      <c r="S52" s="40"/>
    </row>
    <row r="53" spans="1:19" ht="15">
      <c r="A53" s="40"/>
      <c r="B53" s="50"/>
      <c r="C53" s="52"/>
      <c r="D53" s="52"/>
      <c r="E53" s="52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15">
      <c r="A54" s="89" t="s">
        <v>56</v>
      </c>
      <c r="B54" s="89"/>
      <c r="C54" s="89"/>
      <c r="D54" s="89"/>
      <c r="E54" s="52"/>
      <c r="F54" s="52"/>
      <c r="G54" s="52"/>
      <c r="H54" s="53"/>
      <c r="I54" s="53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15">
      <c r="A55" s="90" t="s">
        <v>57</v>
      </c>
      <c r="B55" s="91"/>
      <c r="C55" s="55"/>
      <c r="D55" s="50"/>
      <c r="E55" s="52"/>
      <c r="F55" s="52"/>
      <c r="G55" s="52"/>
      <c r="H55" s="53"/>
      <c r="I55" s="53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15">
      <c r="A56" s="90" t="s">
        <v>58</v>
      </c>
      <c r="B56" s="91"/>
      <c r="C56" s="55"/>
      <c r="D56" s="52"/>
      <c r="E56" s="52"/>
      <c r="F56" s="52"/>
      <c r="G56" s="52"/>
      <c r="H56" s="53"/>
      <c r="I56" s="53"/>
      <c r="J56" s="40"/>
      <c r="K56" s="40"/>
      <c r="L56" s="40"/>
      <c r="M56" s="40"/>
      <c r="N56" s="40"/>
      <c r="O56" s="40"/>
      <c r="P56" s="40"/>
      <c r="Q56" s="40"/>
      <c r="R56" s="40"/>
      <c r="S56" s="40"/>
    </row>
  </sheetData>
  <sheetProtection/>
  <mergeCells count="158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A19:A20"/>
    <mergeCell ref="B19:D20"/>
    <mergeCell ref="E19:E20"/>
    <mergeCell ref="F19:F20"/>
    <mergeCell ref="H19:H20"/>
    <mergeCell ref="J19:K20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1:D31"/>
    <mergeCell ref="O34:Q34"/>
    <mergeCell ref="R34:S34"/>
    <mergeCell ref="J31:K31"/>
    <mergeCell ref="M31:N31"/>
    <mergeCell ref="O31:Q31"/>
    <mergeCell ref="R31:S31"/>
    <mergeCell ref="O36:Q36"/>
    <mergeCell ref="R36:S36"/>
    <mergeCell ref="B32:D32"/>
    <mergeCell ref="J32:K32"/>
    <mergeCell ref="M32:N32"/>
    <mergeCell ref="O32:Q32"/>
    <mergeCell ref="R32:S32"/>
    <mergeCell ref="B34:D34"/>
    <mergeCell ref="J34:K34"/>
    <mergeCell ref="M34:N34"/>
    <mergeCell ref="O38:Q38"/>
    <mergeCell ref="R38:S38"/>
    <mergeCell ref="B35:D35"/>
    <mergeCell ref="J35:K35"/>
    <mergeCell ref="M35:N35"/>
    <mergeCell ref="O35:Q35"/>
    <mergeCell ref="R35:S35"/>
    <mergeCell ref="B36:D36"/>
    <mergeCell ref="J36:K36"/>
    <mergeCell ref="M36:N36"/>
    <mergeCell ref="O39:Q39"/>
    <mergeCell ref="R39:S39"/>
    <mergeCell ref="B37:D37"/>
    <mergeCell ref="J37:K37"/>
    <mergeCell ref="M37:N37"/>
    <mergeCell ref="O37:Q37"/>
    <mergeCell ref="R37:S37"/>
    <mergeCell ref="B38:D38"/>
    <mergeCell ref="J38:K38"/>
    <mergeCell ref="M38:N38"/>
    <mergeCell ref="A41:E41"/>
    <mergeCell ref="F41:G41"/>
    <mergeCell ref="A42:E42"/>
    <mergeCell ref="B39:D39"/>
    <mergeCell ref="J39:K39"/>
    <mergeCell ref="M39:N39"/>
    <mergeCell ref="A54:D54"/>
    <mergeCell ref="A55:B55"/>
    <mergeCell ref="A56:B56"/>
    <mergeCell ref="A46:E46"/>
    <mergeCell ref="F46:G46"/>
    <mergeCell ref="A47:E47"/>
    <mergeCell ref="F47:G47"/>
    <mergeCell ref="A48:E48"/>
    <mergeCell ref="F48:G48"/>
  </mergeCells>
  <printOptions/>
  <pageMargins left="0.35433070866141736" right="0.35433070866141736" top="0.35433070866141736" bottom="0.35433070866141736" header="0.31496062992125984" footer="0.31496062992125984"/>
  <pageSetup fitToHeight="1" fitToWidth="1" horizontalDpi="600" verticalDpi="600" orientation="landscape" paperSize="9" scale="73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2024-03-12T12:04:33Z</cp:lastPrinted>
  <dcterms:created xsi:type="dcterms:W3CDTF">2024-02-21T12:35:27Z</dcterms:created>
  <dcterms:modified xsi:type="dcterms:W3CDTF">2024-03-12T12:04:34Z</dcterms:modified>
  <cp:category/>
  <cp:version/>
  <cp:contentType/>
  <cp:contentStatus/>
</cp:coreProperties>
</file>