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<sst xmlns="http://schemas.openxmlformats.org/spreadsheetml/2006/main" count="207" uniqueCount="81">
  <si>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</si>
  <si>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</si>
  <si>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Валентины Никитиной ул, д.32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</si>
  <si>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</si>
  <si>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</si>
  <si>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</si>
  <si>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</si>
  <si>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</si>
  <si>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</si>
  <si>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</si>
  <si>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</si>
  <si>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</si>
  <si>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</si>
  <si>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</si>
  <si>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</si>
  <si>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</si>
  <si>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</si>
  <si>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</si>
  <si>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</si>
  <si>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</si>
  <si>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</si>
  <si>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</si>
  <si>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</si>
  <si>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</si>
  <si>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</si>
  <si>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</si>
  <si>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</si>
  <si>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</si>
  <si>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</si>
  <si>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</si>
  <si>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</si>
  <si>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</si>
  <si>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</si>
  <si>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</si>
  <si>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</si>
  <si>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</si>
  <si>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</si>
  <si>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</si>
  <si>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</si>
  <si>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</si>
  <si>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</si>
  <si>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</si>
  <si>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</si>
  <si>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</si>
  <si>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</si>
  <si>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</si>
  <si>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</si>
  <si>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</si>
  <si>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</si>
  <si>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</si>
  <si>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</si>
  <si>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</si>
  <si>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</si>
  <si>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</si>
  <si>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</si>
  <si>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</si>
  <si>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</si>
  <si>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</si>
  <si>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</si>
  <si>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</si>
  <si>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</si>
  <si>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</si>
  <si>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Санов М.Ю.</t>
  </si>
  <si>
    <t>ООО"Ваш Дом"</t>
  </si>
  <si>
    <t>ПАО "КСК"</t>
  </si>
  <si>
    <t>ГП "Калугаоблводоканал"</t>
  </si>
  <si>
    <t>МУП "Калугатеплосеть"</t>
  </si>
  <si>
    <t>ОАО "Ростелеком"</t>
  </si>
  <si>
    <t>ПАО "МТС"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</si>
  <si>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</si>
  <si>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</si>
  <si>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</si>
  <si>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</si>
  <si>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</si>
  <si>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рем.и гермет.отд.уч-в межпан.швов кв.53,57,58,22,23,20</t>
  </si>
  <si>
    <t>раб.по рем.и гермет.межпан. швов кв.57</t>
  </si>
  <si>
    <t>рем.труб сист.канализации кв.64</t>
  </si>
  <si>
    <t>механиз. уборка снега</t>
  </si>
  <si>
    <t>Задолженность населения</t>
  </si>
  <si>
    <t>Оплата провайдеров</t>
  </si>
  <si>
    <t xml:space="preserve">Расшифровка вып.работ по текущему ремонту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</si>
</sst>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8" xfId="34" applyBorder="1" applyAlignment="1" quotePrefix="1">
      <alignment horizontal="righ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19" xfId="34" applyBorder="1" applyAlignment="1" quotePrefix="1">
      <alignment horizontal="righ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30" fillId="0" borderId="18" xfId="50" applyBorder="1" applyAlignment="1" quotePrefix="1">
      <alignment horizontal="lef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30" fillId="0" borderId="23" xfId="50" applyBorder="1" applyAlignment="1" quotePrefix="1">
      <alignment horizontal="left" vertical="top" wrapText="1"/>
      <protection/>
    </xf>
    <xf numFmtId="0" fontId="29" fillId="0" borderId="25" xfId="49" applyBorder="1" applyAlignment="1" quotePrefix="1">
      <alignment horizontal="left" vertical="top" wrapText="1"/>
      <protection/>
    </xf>
    <xf numFmtId="0" fontId="29" fillId="0" borderId="26" xfId="51" applyBorder="1" applyAlignment="1" quotePrefix="1">
      <alignment horizontal="left" vertical="top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29" fillId="0" borderId="28" xfId="34" applyBorder="1" applyAlignment="1" quotePrefix="1">
      <alignment horizontal="righ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0" fontId="29" fillId="0" borderId="28" xfId="49" applyBorder="1" applyAlignment="1" quotePrefix="1">
      <alignment horizontal="left" vertical="top" wrapText="1"/>
      <protection/>
    </xf>
    <xf numFmtId="0" fontId="29" fillId="0" borderId="29" xfId="36" applyBorder="1" applyAlignment="1" quotePrefix="1">
      <alignment horizontal="left" vertical="top" wrapText="1"/>
      <protection/>
    </xf>
    <xf numFmtId="0" fontId="29" fillId="0" borderId="30" xfId="38" applyBorder="1" applyAlignment="1" quotePrefix="1">
      <alignment horizontal="left" vertical="top" wrapText="1"/>
      <protection/>
    </xf>
    <xf numFmtId="0" fontId="29" fillId="0" borderId="28" xfId="49" applyBorder="1" applyAlignment="1" quotePrefix="1">
      <alignment horizontal="lef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0" fontId="29" fillId="0" borderId="31" xfId="34" applyBorder="1" applyAlignment="1" quotePrefix="1">
      <alignment horizontal="left" vertical="top" wrapText="1"/>
      <protection/>
    </xf>
    <xf numFmtId="0" fontId="48" fillId="0" borderId="31" xfId="34" applyFont="1" applyBorder="1" applyAlignment="1" quotePrefix="1">
      <alignment horizontal="left" vertical="top" wrapText="1"/>
      <protection/>
    </xf>
    <xf numFmtId="0" fontId="29" fillId="0" borderId="32" xfId="39" applyBorder="1" applyAlignment="1" quotePrefix="1">
      <alignment horizontal="left" vertical="top" wrapText="1"/>
      <protection/>
    </xf>
    <xf numFmtId="0" fontId="29" fillId="0" borderId="33" xfId="34" applyBorder="1" applyAlignment="1" quotePrefix="1">
      <alignment horizontal="left" vertical="top" wrapText="1"/>
      <protection/>
    </xf>
    <xf numFmtId="0" fontId="29" fillId="0" borderId="34" xfId="38" applyBorder="1" applyAlignment="1">
      <alignment horizontal="left" vertical="top" wrapText="1"/>
      <protection/>
    </xf>
    <xf numFmtId="0" fontId="2" fillId="0" borderId="31" xfId="34" applyFont="1" applyBorder="1" applyAlignment="1">
      <alignment horizontal="left" vertical="center" wrapText="1"/>
      <protection/>
    </xf>
    <xf numFmtId="0" fontId="2" fillId="0" borderId="31" xfId="34" applyFont="1" applyBorder="1" applyAlignment="1">
      <alignment horizontal="left" vertical="top" wrapText="1"/>
      <protection/>
    </xf>
    <xf numFmtId="0" fontId="29" fillId="0" borderId="21" xfId="34" applyBorder="1" applyAlignment="1">
      <alignment horizontal="left" vertical="top" wrapText="1"/>
      <protection/>
    </xf>
    <xf numFmtId="0" fontId="3" fillId="0" borderId="0" xfId="75" applyAlignment="1">
      <alignment wrapText="1"/>
      <protection/>
    </xf>
    <xf numFmtId="2" fontId="0" fillId="0" borderId="31" xfId="0" applyNumberFormat="1" applyFont="1" applyFill="1" applyBorder="1" applyAlignment="1">
      <alignment horizontal="right" vertical="center" wrapText="1"/>
    </xf>
    <xf numFmtId="2" fontId="3" fillId="0" borderId="35" xfId="75" applyNumberFormat="1" applyFont="1" applyFill="1" applyBorder="1" applyAlignment="1">
      <alignment vertical="center" wrapText="1"/>
      <protection/>
    </xf>
    <xf numFmtId="2" fontId="3" fillId="0" borderId="35" xfId="75" applyNumberFormat="1" applyFont="1" applyFill="1" applyBorder="1" applyAlignment="1">
      <alignment horizontal="right" vertical="center" wrapText="1"/>
      <protection/>
    </xf>
    <xf numFmtId="2" fontId="3" fillId="0" borderId="0" xfId="75" applyNumberFormat="1" applyFont="1" applyFill="1" applyBorder="1" applyAlignment="1">
      <alignment horizontal="right" vertical="center" wrapText="1"/>
      <protection/>
    </xf>
    <xf numFmtId="0" fontId="0" fillId="33" borderId="0" xfId="0" applyFill="1" applyBorder="1" applyAlignment="1">
      <alignment horizontal="left" vertical="justify" wrapText="1"/>
    </xf>
    <xf numFmtId="0" fontId="3" fillId="33" borderId="0" xfId="75" applyFill="1" applyAlignment="1">
      <alignment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3" fillId="0" borderId="0" xfId="75" applyBorder="1">
      <alignment/>
      <protection/>
    </xf>
    <xf numFmtId="0" fontId="3" fillId="0" borderId="0" xfId="75">
      <alignment/>
      <protection/>
    </xf>
    <xf numFmtId="0" fontId="4" fillId="0" borderId="0" xfId="75" applyFont="1" applyBorder="1">
      <alignment/>
      <protection/>
    </xf>
    <xf numFmtId="2" fontId="3" fillId="0" borderId="0" xfId="75" applyNumberFormat="1" applyBorder="1">
      <alignment/>
      <protection/>
    </xf>
    <xf numFmtId="0" fontId="29" fillId="0" borderId="31" xfId="43" applyBorder="1" applyAlignment="1" quotePrefix="1">
      <alignment horizontal="left" vertical="top" wrapText="1"/>
      <protection/>
    </xf>
    <xf numFmtId="0" fontId="29" fillId="0" borderId="31" xfId="46" applyBorder="1" applyAlignment="1" quotePrefix="1">
      <alignment horizontal="left" vertical="top" wrapText="1"/>
      <protection/>
    </xf>
    <xf numFmtId="0" fontId="29" fillId="0" borderId="31" xfId="42" applyBorder="1" applyAlignment="1" quotePrefix="1">
      <alignment horizontal="right" vertical="top" wrapText="1"/>
      <protection/>
    </xf>
    <xf numFmtId="0" fontId="0" fillId="0" borderId="31" xfId="0" applyBorder="1" applyAlignment="1">
      <alignment wrapText="1"/>
    </xf>
    <xf numFmtId="2" fontId="29" fillId="0" borderId="31" xfId="42" applyNumberFormat="1" applyBorder="1" applyAlignment="1" quotePrefix="1">
      <alignment horizontal="right" vertical="top" wrapText="1"/>
      <protection/>
    </xf>
    <xf numFmtId="0" fontId="29" fillId="0" borderId="36" xfId="49" applyBorder="1" applyAlignment="1" quotePrefix="1">
      <alignment horizontal="left" vertical="top" wrapText="1"/>
      <protection/>
    </xf>
    <xf numFmtId="0" fontId="30" fillId="0" borderId="31" xfId="50" applyBorder="1" applyAlignment="1" quotePrefix="1">
      <alignment horizontal="left" vertical="top" wrapText="1"/>
      <protection/>
    </xf>
    <xf numFmtId="0" fontId="29" fillId="0" borderId="31" xfId="51" applyBorder="1" applyAlignment="1" quotePrefix="1">
      <alignment horizontal="left" vertical="top" wrapText="1"/>
      <protection/>
    </xf>
    <xf numFmtId="0" fontId="29" fillId="0" borderId="31" xfId="34" applyBorder="1" applyAlignment="1" quotePrefix="1">
      <alignment horizontal="right" vertical="top" wrapText="1"/>
      <protection/>
    </xf>
    <xf numFmtId="2" fontId="29" fillId="0" borderId="31" xfId="34" applyNumberFormat="1" applyBorder="1" applyAlignment="1" quotePrefix="1">
      <alignment horizontal="right" vertical="top" wrapText="1"/>
      <protection/>
    </xf>
    <xf numFmtId="2" fontId="0" fillId="0" borderId="31" xfId="0" applyNumberFormat="1" applyBorder="1" applyAlignment="1">
      <alignment vertical="top" wrapText="1"/>
    </xf>
    <xf numFmtId="0" fontId="29" fillId="0" borderId="31" xfId="49" applyBorder="1" applyAlignment="1" quotePrefix="1">
      <alignment horizontal="left" vertical="top" wrapText="1"/>
      <protection/>
    </xf>
    <xf numFmtId="2" fontId="0" fillId="0" borderId="0" xfId="0" applyNumberFormat="1" applyAlignment="1">
      <alignment wrapText="1"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1" xfId="35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28" xfId="34" applyNumberFormat="1" applyBorder="1" applyAlignment="1" quotePrefix="1">
      <alignment horizontal="right" vertical="top" wrapText="1"/>
      <protection/>
    </xf>
    <xf numFmtId="2" fontId="0" fillId="0" borderId="31" xfId="0" applyNumberFormat="1" applyBorder="1" applyAlignment="1">
      <alignment wrapText="1"/>
    </xf>
    <xf numFmtId="2" fontId="29" fillId="0" borderId="31" xfId="47" applyNumberFormat="1" applyBorder="1" applyAlignment="1" quotePrefix="1">
      <alignment horizontal="right" vertical="top" wrapText="1"/>
      <protection/>
    </xf>
    <xf numFmtId="2" fontId="29" fillId="0" borderId="37" xfId="34" applyNumberFormat="1" applyBorder="1" applyAlignment="1" quotePrefix="1">
      <alignment horizontal="right" vertical="top" wrapText="1"/>
      <protection/>
    </xf>
    <xf numFmtId="2" fontId="29" fillId="0" borderId="38" xfId="34" applyNumberFormat="1" applyBorder="1" applyAlignment="1" quotePrefix="1">
      <alignment horizontal="right" vertical="top" wrapText="1"/>
      <protection/>
    </xf>
    <xf numFmtId="2" fontId="29" fillId="0" borderId="29" xfId="34" applyNumberFormat="1" applyBorder="1" applyAlignment="1" quotePrefix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29" fillId="0" borderId="39" xfId="34" applyNumberFormat="1" applyBorder="1" applyAlignment="1" quotePrefix="1">
      <alignment horizontal="right" vertical="top" wrapText="1"/>
      <protection/>
    </xf>
    <xf numFmtId="2" fontId="3" fillId="0" borderId="0" xfId="75" applyNumberFormat="1" applyAlignment="1">
      <alignment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33" borderId="0" xfId="0" applyNumberFormat="1" applyFont="1" applyFill="1" applyBorder="1" applyAlignment="1">
      <alignment horizontal="right" vertical="center" wrapText="1"/>
    </xf>
    <xf numFmtId="2" fontId="3" fillId="33" borderId="0" xfId="75" applyNumberFormat="1" applyFill="1" applyAlignment="1">
      <alignment wrapText="1"/>
      <protection/>
    </xf>
    <xf numFmtId="2" fontId="3" fillId="0" borderId="0" xfId="75" applyNumberFormat="1">
      <alignment/>
      <protection/>
    </xf>
    <xf numFmtId="2" fontId="29" fillId="0" borderId="40" xfId="34" applyNumberFormat="1" applyBorder="1" applyAlignment="1" quotePrefix="1">
      <alignment vertical="top" wrapText="1"/>
      <protection/>
    </xf>
    <xf numFmtId="2" fontId="0" fillId="0" borderId="41" xfId="0" applyNumberFormat="1" applyBorder="1" applyAlignment="1">
      <alignment wrapText="1"/>
    </xf>
    <xf numFmtId="2" fontId="29" fillId="0" borderId="32" xfId="39" applyNumberFormat="1" applyBorder="1" applyAlignment="1" quotePrefix="1">
      <alignment horizontal="right" vertical="top" wrapText="1"/>
      <protection/>
    </xf>
    <xf numFmtId="2" fontId="29" fillId="0" borderId="26" xfId="40" applyNumberFormat="1" applyBorder="1" applyAlignment="1" quotePrefix="1">
      <alignment horizontal="right" vertical="top" wrapText="1"/>
      <protection/>
    </xf>
    <xf numFmtId="2" fontId="29" fillId="0" borderId="33" xfId="34" applyNumberFormat="1" applyBorder="1" applyAlignment="1" quotePrefix="1">
      <alignment horizontal="right" vertical="top" wrapText="1"/>
      <protection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29" fillId="0" borderId="31" xfId="44" applyBorder="1" applyAlignment="1">
      <alignment horizontal="left" vertical="top" wrapText="1"/>
      <protection/>
    </xf>
    <xf numFmtId="0" fontId="29" fillId="0" borderId="31" xfId="44" applyBorder="1" applyAlignment="1" quotePrefix="1">
      <alignment horizontal="left" vertical="top" wrapText="1"/>
      <protection/>
    </xf>
    <xf numFmtId="2" fontId="29" fillId="0" borderId="31" xfId="48" applyNumberFormat="1" applyBorder="1" applyAlignment="1" quotePrefix="1">
      <alignment horizontal="center" vertical="top" wrapText="1"/>
      <protection/>
    </xf>
    <xf numFmtId="2" fontId="29" fillId="0" borderId="31" xfId="47" applyNumberFormat="1" applyBorder="1" applyAlignment="1" quotePrefix="1">
      <alignment horizontal="center" vertical="top" wrapText="1"/>
      <protection/>
    </xf>
    <xf numFmtId="0" fontId="29" fillId="0" borderId="42" xfId="44" applyBorder="1" applyAlignment="1">
      <alignment horizontal="center" vertical="top" wrapText="1"/>
      <protection/>
    </xf>
    <xf numFmtId="0" fontId="29" fillId="0" borderId="43" xfId="44" applyBorder="1" applyAlignment="1">
      <alignment horizontal="center" vertical="top" wrapText="1"/>
      <protection/>
    </xf>
    <xf numFmtId="0" fontId="29" fillId="0" borderId="35" xfId="44" applyBorder="1" applyAlignment="1">
      <alignment horizontal="center" vertical="top" wrapText="1"/>
      <protection/>
    </xf>
    <xf numFmtId="2" fontId="29" fillId="0" borderId="42" xfId="48" applyNumberFormat="1" applyBorder="1" applyAlignment="1" quotePrefix="1">
      <alignment horizontal="center" vertical="top" wrapText="1"/>
      <protection/>
    </xf>
    <xf numFmtId="2" fontId="29" fillId="0" borderId="43" xfId="48" applyNumberFormat="1" applyBorder="1" applyAlignment="1" quotePrefix="1">
      <alignment horizontal="center" vertical="top" wrapText="1"/>
      <protection/>
    </xf>
    <xf numFmtId="2" fontId="29" fillId="0" borderId="35" xfId="48" applyNumberFormat="1" applyBorder="1" applyAlignment="1" quotePrefix="1">
      <alignment horizontal="center" vertical="top" wrapText="1"/>
      <protection/>
    </xf>
    <xf numFmtId="2" fontId="29" fillId="0" borderId="42" xfId="47" applyNumberFormat="1" applyBorder="1" applyAlignment="1" quotePrefix="1">
      <alignment horizontal="center" vertical="top" wrapText="1"/>
      <protection/>
    </xf>
    <xf numFmtId="2" fontId="29" fillId="0" borderId="35" xfId="47" applyNumberFormat="1" applyBorder="1" applyAlignment="1" quotePrefix="1">
      <alignment horizontal="center" vertical="top" wrapText="1"/>
      <protection/>
    </xf>
    <xf numFmtId="0" fontId="4" fillId="33" borderId="31" xfId="75" applyFont="1" applyFill="1" applyBorder="1" applyAlignment="1">
      <alignment wrapText="1"/>
      <protection/>
    </xf>
    <xf numFmtId="0" fontId="4" fillId="0" borderId="42" xfId="75" applyNumberFormat="1" applyFont="1" applyBorder="1" applyAlignment="1">
      <alignment horizontal="left" vertical="justify" wrapText="1"/>
      <protection/>
    </xf>
    <xf numFmtId="0" fontId="4" fillId="0" borderId="43" xfId="75" applyNumberFormat="1" applyFont="1" applyBorder="1" applyAlignment="1">
      <alignment horizontal="left" vertical="justify" wrapText="1"/>
      <protection/>
    </xf>
    <xf numFmtId="0" fontId="4" fillId="0" borderId="35" xfId="75" applyNumberFormat="1" applyFont="1" applyBorder="1" applyAlignment="1">
      <alignment horizontal="left" vertical="justify" wrapText="1"/>
      <protection/>
    </xf>
    <xf numFmtId="2" fontId="4" fillId="0" borderId="31" xfId="75" applyNumberFormat="1" applyFont="1" applyBorder="1" applyAlignment="1">
      <alignment horizontal="right" wrapText="1"/>
      <protection/>
    </xf>
    <xf numFmtId="2" fontId="4" fillId="33" borderId="31" xfId="75" applyNumberFormat="1" applyFont="1" applyFill="1" applyBorder="1" applyAlignment="1">
      <alignment horizontal="center" wrapText="1"/>
      <protection/>
    </xf>
    <xf numFmtId="0" fontId="3" fillId="33" borderId="42" xfId="75" applyFont="1" applyFill="1" applyBorder="1" applyAlignment="1">
      <alignment wrapText="1"/>
      <protection/>
    </xf>
    <xf numFmtId="0" fontId="3" fillId="33" borderId="43" xfId="75" applyFont="1" applyFill="1" applyBorder="1" applyAlignment="1">
      <alignment wrapText="1"/>
      <protection/>
    </xf>
    <xf numFmtId="0" fontId="3" fillId="33" borderId="35" xfId="75" applyFont="1" applyFill="1" applyBorder="1" applyAlignment="1">
      <alignment wrapText="1"/>
      <protection/>
    </xf>
    <xf numFmtId="2" fontId="5" fillId="33" borderId="31" xfId="75" applyNumberFormat="1" applyFont="1" applyFill="1" applyBorder="1" applyAlignment="1">
      <alignment horizontal="center" vertical="center"/>
      <protection/>
    </xf>
    <xf numFmtId="0" fontId="3" fillId="33" borderId="42" xfId="75" applyFill="1" applyBorder="1" applyAlignment="1">
      <alignment wrapText="1"/>
      <protection/>
    </xf>
    <xf numFmtId="0" fontId="0" fillId="0" borderId="42" xfId="0" applyFill="1" applyBorder="1" applyAlignment="1">
      <alignment horizontal="left" vertical="justify" wrapText="1"/>
    </xf>
    <xf numFmtId="0" fontId="0" fillId="0" borderId="43" xfId="0" applyFill="1" applyBorder="1" applyAlignment="1">
      <alignment horizontal="left" vertical="justify" wrapText="1"/>
    </xf>
    <xf numFmtId="0" fontId="0" fillId="0" borderId="35" xfId="0" applyFill="1" applyBorder="1" applyAlignment="1">
      <alignment horizontal="left" vertical="justify" wrapText="1"/>
    </xf>
    <xf numFmtId="0" fontId="0" fillId="33" borderId="42" xfId="0" applyFill="1" applyBorder="1" applyAlignment="1">
      <alignment horizontal="left" vertical="justify" wrapText="1"/>
    </xf>
    <xf numFmtId="0" fontId="0" fillId="33" borderId="43" xfId="0" applyFill="1" applyBorder="1" applyAlignment="1">
      <alignment horizontal="left" vertical="justify" wrapText="1"/>
    </xf>
    <xf numFmtId="0" fontId="0" fillId="33" borderId="35" xfId="0" applyFill="1" applyBorder="1" applyAlignment="1">
      <alignment horizontal="left" vertical="justify" wrapText="1"/>
    </xf>
    <xf numFmtId="0" fontId="29" fillId="0" borderId="44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29" fillId="0" borderId="46" xfId="33" applyBorder="1" applyAlignment="1" quotePrefix="1">
      <alignment horizontal="left" vertical="top" wrapText="1"/>
      <protection/>
    </xf>
    <xf numFmtId="0" fontId="0" fillId="0" borderId="43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29" fillId="0" borderId="46" xfId="34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2" fontId="0" fillId="0" borderId="43" xfId="0" applyNumberFormat="1" applyBorder="1" applyAlignment="1">
      <alignment vertical="top" wrapText="1"/>
    </xf>
    <xf numFmtId="2" fontId="29" fillId="0" borderId="44" xfId="34" applyNumberFormat="1" applyBorder="1" applyAlignment="1" quotePrefix="1">
      <alignment horizontal="right" vertical="top" wrapText="1"/>
      <protection/>
    </xf>
    <xf numFmtId="2" fontId="29" fillId="0" borderId="45" xfId="34" applyNumberFormat="1" applyBorder="1" applyAlignment="1">
      <alignment horizontal="right" vertical="top" wrapText="1"/>
      <protection/>
    </xf>
    <xf numFmtId="0" fontId="29" fillId="0" borderId="48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29" fillId="0" borderId="48" xfId="34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0" fillId="0" borderId="46" xfId="45" applyBorder="1" applyAlignment="1" quotePrefix="1">
      <alignment horizontal="left" vertical="top" wrapText="1"/>
      <protection/>
    </xf>
    <xf numFmtId="0" fontId="29" fillId="0" borderId="50" xfId="33" applyBorder="1" applyAlignment="1" quotePrefix="1">
      <alignment horizontal="left" vertical="top" wrapText="1"/>
      <protection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2" fontId="29" fillId="0" borderId="50" xfId="34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29" fillId="0" borderId="36" xfId="34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0" fillId="0" borderId="51" xfId="0" applyNumberFormat="1" applyBorder="1" applyAlignment="1">
      <alignment vertical="top" wrapText="1"/>
    </xf>
    <xf numFmtId="2" fontId="29" fillId="0" borderId="54" xfId="34" applyNumberFormat="1" applyBorder="1" applyAlignment="1" quotePrefix="1">
      <alignment horizontal="right" vertical="top" wrapText="1"/>
      <protection/>
    </xf>
    <xf numFmtId="2" fontId="29" fillId="0" borderId="53" xfId="34" applyNumberFormat="1" applyBorder="1" applyAlignment="1">
      <alignment horizontal="right" vertical="top" wrapText="1"/>
      <protection/>
    </xf>
    <xf numFmtId="0" fontId="29" fillId="0" borderId="31" xfId="33" applyBorder="1" applyAlignment="1" quotePrefix="1">
      <alignment horizontal="left" vertical="top" wrapText="1"/>
      <protection/>
    </xf>
    <xf numFmtId="0" fontId="0" fillId="0" borderId="31" xfId="0" applyBorder="1" applyAlignment="1">
      <alignment vertical="top" wrapText="1"/>
    </xf>
    <xf numFmtId="2" fontId="29" fillId="0" borderId="31" xfId="34" applyNumberFormat="1" applyBorder="1" applyAlignment="1" quotePrefix="1">
      <alignment horizontal="right" vertical="top" wrapText="1"/>
      <protection/>
    </xf>
    <xf numFmtId="2" fontId="0" fillId="0" borderId="31" xfId="0" applyNumberFormat="1" applyBorder="1" applyAlignment="1">
      <alignment vertical="top" wrapText="1"/>
    </xf>
    <xf numFmtId="2" fontId="29" fillId="0" borderId="31" xfId="34" applyNumberFormat="1" applyBorder="1" applyAlignment="1">
      <alignment horizontal="right" vertical="top" wrapText="1"/>
      <protection/>
    </xf>
    <xf numFmtId="2" fontId="29" fillId="0" borderId="31" xfId="42" applyNumberFormat="1" applyBorder="1" applyAlignment="1" quotePrefix="1">
      <alignment horizontal="right" vertical="top" wrapText="1"/>
      <protection/>
    </xf>
    <xf numFmtId="2" fontId="29" fillId="0" borderId="31" xfId="48" applyNumberFormat="1" applyBorder="1" applyAlignment="1" quotePrefix="1">
      <alignment horizontal="right" vertical="top" wrapText="1"/>
      <protection/>
    </xf>
    <xf numFmtId="2" fontId="29" fillId="0" borderId="31" xfId="47" applyNumberFormat="1" applyBorder="1" applyAlignment="1" quotePrefix="1">
      <alignment horizontal="right" vertical="top" wrapText="1"/>
      <protection/>
    </xf>
    <xf numFmtId="2" fontId="29" fillId="0" borderId="31" xfId="47" applyNumberFormat="1" applyBorder="1" applyAlignment="1">
      <alignment horizontal="right" vertical="top" wrapText="1"/>
      <protection/>
    </xf>
    <xf numFmtId="0" fontId="30" fillId="0" borderId="31" xfId="45" applyBorder="1" applyAlignment="1" quotePrefix="1">
      <alignment horizontal="left" vertical="top" wrapText="1"/>
      <protection/>
    </xf>
    <xf numFmtId="0" fontId="29" fillId="0" borderId="40" xfId="33" applyBorder="1" applyAlignment="1" quotePrefix="1">
      <alignment horizontal="left" vertical="top" wrapText="1"/>
      <protection/>
    </xf>
    <xf numFmtId="0" fontId="29" fillId="0" borderId="26" xfId="33" applyBorder="1" applyAlignment="1">
      <alignment horizontal="left" vertical="top" wrapText="1"/>
      <protection/>
    </xf>
    <xf numFmtId="0" fontId="29" fillId="0" borderId="41" xfId="33" applyBorder="1" applyAlignment="1">
      <alignment horizontal="left" vertical="top" wrapText="1"/>
      <protection/>
    </xf>
    <xf numFmtId="2" fontId="29" fillId="0" borderId="40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0" fillId="0" borderId="26" xfId="0" applyNumberFormat="1" applyBorder="1" applyAlignment="1">
      <alignment vertical="top" wrapText="1"/>
    </xf>
    <xf numFmtId="0" fontId="30" fillId="0" borderId="44" xfId="45" applyBorder="1" applyAlignment="1" quotePrefix="1">
      <alignment horizontal="left" vertical="top" wrapText="1"/>
      <protection/>
    </xf>
    <xf numFmtId="0" fontId="30" fillId="0" borderId="24" xfId="45" applyBorder="1" applyAlignment="1">
      <alignment horizontal="left" vertical="top" wrapText="1"/>
      <protection/>
    </xf>
    <xf numFmtId="0" fontId="30" fillId="0" borderId="45" xfId="45" applyBorder="1" applyAlignment="1">
      <alignment horizontal="left" vertical="top" wrapText="1"/>
      <protection/>
    </xf>
    <xf numFmtId="2" fontId="29" fillId="0" borderId="24" xfId="34" applyNumberFormat="1" applyBorder="1" applyAlignment="1">
      <alignment horizontal="right" vertical="top" wrapText="1"/>
      <protection/>
    </xf>
    <xf numFmtId="0" fontId="29" fillId="0" borderId="24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2" fontId="29" fillId="0" borderId="55" xfId="34" applyNumberFormat="1" applyBorder="1" applyAlignment="1" quotePrefix="1">
      <alignment horizontal="right" vertical="top" wrapText="1"/>
      <protection/>
    </xf>
    <xf numFmtId="2" fontId="0" fillId="0" borderId="56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2" fontId="0" fillId="0" borderId="57" xfId="0" applyNumberFormat="1" applyBorder="1" applyAlignment="1">
      <alignment vertical="top" wrapText="1"/>
    </xf>
    <xf numFmtId="0" fontId="48" fillId="0" borderId="33" xfId="34" applyFont="1" applyBorder="1" applyAlignment="1" quotePrefix="1">
      <alignment horizontal="left" vertical="top" wrapText="1"/>
      <protection/>
    </xf>
    <xf numFmtId="0" fontId="49" fillId="0" borderId="58" xfId="0" applyFont="1" applyBorder="1" applyAlignment="1">
      <alignment horizontal="left" vertical="top" wrapText="1"/>
    </xf>
    <xf numFmtId="0" fontId="29" fillId="0" borderId="11" xfId="33" applyBorder="1" applyAlignment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59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29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29" fillId="0" borderId="59" xfId="51" applyBorder="1" applyAlignment="1" quotePrefix="1">
      <alignment horizontal="left" vertical="top" wrapText="1"/>
      <protection/>
    </xf>
    <xf numFmtId="2" fontId="29" fillId="0" borderId="33" xfId="34" applyNumberFormat="1" applyBorder="1" applyAlignment="1" quotePrefix="1">
      <alignment horizontal="right" vertical="top" wrapText="1"/>
      <protection/>
    </xf>
    <xf numFmtId="2" fontId="0" fillId="0" borderId="58" xfId="0" applyNumberFormat="1" applyBorder="1" applyAlignment="1">
      <alignment vertical="top" wrapText="1"/>
    </xf>
    <xf numFmtId="2" fontId="29" fillId="0" borderId="59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29" fillId="0" borderId="60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0" fillId="0" borderId="36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0" fontId="29" fillId="0" borderId="61" xfId="37" applyBorder="1" applyAlignment="1" quotePrefix="1">
      <alignment horizontal="left" vertical="top" wrapText="1"/>
      <protection/>
    </xf>
    <xf numFmtId="0" fontId="0" fillId="0" borderId="62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2" fontId="29" fillId="0" borderId="64" xfId="39" applyNumberFormat="1" applyBorder="1" applyAlignment="1" quotePrefix="1">
      <alignment horizontal="right" vertical="top" wrapText="1"/>
      <protection/>
    </xf>
    <xf numFmtId="2" fontId="0" fillId="0" borderId="63" xfId="0" applyNumberFormat="1" applyBorder="1" applyAlignment="1">
      <alignment vertical="top" wrapText="1"/>
    </xf>
    <xf numFmtId="2" fontId="29" fillId="0" borderId="61" xfId="41" applyNumberFormat="1" applyBorder="1" applyAlignment="1" quotePrefix="1">
      <alignment horizontal="right" vertical="top" wrapText="1"/>
      <protection/>
    </xf>
    <xf numFmtId="2" fontId="0" fillId="0" borderId="62" xfId="0" applyNumberFormat="1" applyBorder="1" applyAlignment="1">
      <alignment vertical="top" wrapText="1"/>
    </xf>
    <xf numFmtId="2" fontId="0" fillId="0" borderId="65" xfId="0" applyNumberFormat="1" applyBorder="1" applyAlignment="1">
      <alignment vertical="top" wrapText="1"/>
    </xf>
    <xf numFmtId="2" fontId="29" fillId="0" borderId="64" xfId="40" applyNumberFormat="1" applyBorder="1" applyAlignment="1" quotePrefix="1">
      <alignment horizontal="right" vertical="top" wrapText="1"/>
      <protection/>
    </xf>
    <xf numFmtId="2" fontId="29" fillId="0" borderId="65" xfId="40" applyNumberFormat="1" applyBorder="1" applyAlignment="1">
      <alignment horizontal="right" vertical="top" wrapText="1"/>
      <protection/>
    </xf>
    <xf numFmtId="0" fontId="29" fillId="0" borderId="43" xfId="33" applyBorder="1" applyAlignment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2" fontId="29" fillId="0" borderId="42" xfId="34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vertical="top" wrapText="1"/>
    </xf>
    <xf numFmtId="2" fontId="29" fillId="0" borderId="43" xfId="34" applyNumberFormat="1" applyBorder="1" applyAlignment="1">
      <alignment horizontal="right" vertical="top" wrapText="1"/>
      <protection/>
    </xf>
    <xf numFmtId="2" fontId="29" fillId="0" borderId="47" xfId="34" applyNumberFormat="1" applyBorder="1" applyAlignment="1">
      <alignment horizontal="right" vertical="top" wrapText="1"/>
      <protection/>
    </xf>
    <xf numFmtId="2" fontId="29" fillId="0" borderId="61" xfId="34" applyNumberFormat="1" applyBorder="1" applyAlignment="1" quotePrefix="1">
      <alignment horizontal="right" vertical="top" wrapText="1"/>
      <protection/>
    </xf>
    <xf numFmtId="2" fontId="29" fillId="0" borderId="66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9" xfId="34" applyNumberFormat="1" applyBorder="1" applyAlignment="1">
      <alignment horizontal="right" vertical="top" wrapText="1"/>
      <protection/>
    </xf>
    <xf numFmtId="0" fontId="29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41" xfId="0" applyBorder="1" applyAlignment="1">
      <alignment wrapText="1"/>
    </xf>
    <xf numFmtId="2" fontId="29" fillId="0" borderId="25" xfId="39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wrapText="1"/>
    </xf>
    <xf numFmtId="2" fontId="29" fillId="0" borderId="40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9" fillId="0" borderId="25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2" fontId="29" fillId="0" borderId="23" xfId="42" applyNumberFormat="1" applyBorder="1" applyAlignment="1" quotePrefix="1">
      <alignment horizontal="right" vertical="top" wrapText="1"/>
      <protection/>
    </xf>
    <xf numFmtId="0" fontId="29" fillId="0" borderId="66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29" fillId="0" borderId="44" xfId="34" applyBorder="1" applyAlignment="1" quotePrefix="1">
      <alignment horizontal="right" vertical="top" wrapText="1"/>
      <protection/>
    </xf>
    <xf numFmtId="0" fontId="0" fillId="0" borderId="45" xfId="0" applyBorder="1" applyAlignment="1">
      <alignment wrapText="1"/>
    </xf>
    <xf numFmtId="0" fontId="29" fillId="0" borderId="48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0" fillId="0" borderId="45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29" fillId="0" borderId="67" xfId="34" applyBorder="1" applyAlignment="1" quotePrefix="1">
      <alignment horizontal="right" vertical="top" wrapText="1"/>
      <protection/>
    </xf>
    <xf numFmtId="0" fontId="0" fillId="0" borderId="68" xfId="0" applyBorder="1" applyAlignment="1">
      <alignment wrapText="1"/>
    </xf>
    <xf numFmtId="0" fontId="29" fillId="0" borderId="61" xfId="34" applyBorder="1" applyAlignment="1" quotePrefix="1">
      <alignment horizontal="right" vertical="top" wrapText="1"/>
      <protection/>
    </xf>
    <xf numFmtId="0" fontId="29" fillId="0" borderId="62" xfId="34" applyBorder="1" applyAlignment="1">
      <alignment horizontal="right" vertical="top" wrapText="1"/>
      <protection/>
    </xf>
    <xf numFmtId="0" fontId="29" fillId="0" borderId="63" xfId="34" applyBorder="1" applyAlignment="1">
      <alignment horizontal="right" vertical="top" wrapText="1"/>
      <protection/>
    </xf>
    <xf numFmtId="0" fontId="29" fillId="0" borderId="61" xfId="33" applyBorder="1" applyAlignment="1" quotePrefix="1">
      <alignment horizontal="left" vertical="top" wrapText="1"/>
      <protection/>
    </xf>
    <xf numFmtId="0" fontId="29" fillId="0" borderId="62" xfId="33" applyBorder="1" applyAlignment="1">
      <alignment horizontal="left" vertical="top" wrapText="1"/>
      <protection/>
    </xf>
    <xf numFmtId="0" fontId="29" fillId="0" borderId="63" xfId="33" applyBorder="1" applyAlignment="1">
      <alignment horizontal="left" vertical="top" wrapText="1"/>
      <protection/>
    </xf>
    <xf numFmtId="0" fontId="29" fillId="0" borderId="42" xfId="34" applyBorder="1" applyAlignment="1" quotePrefix="1">
      <alignment horizontal="right" vertical="top" wrapText="1"/>
      <protection/>
    </xf>
    <xf numFmtId="0" fontId="0" fillId="0" borderId="35" xfId="0" applyBorder="1" applyAlignment="1">
      <alignment wrapText="1"/>
    </xf>
    <xf numFmtId="0" fontId="29" fillId="0" borderId="46" xfId="34" applyBorder="1" applyAlignment="1" quotePrefix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center" wrapText="1"/>
      <protection/>
    </xf>
    <xf numFmtId="0" fontId="30" fillId="0" borderId="0" xfId="53" applyAlignment="1">
      <alignment horizontal="center" vertical="center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44" xfId="52" applyBorder="1" applyAlignment="1" quotePrefix="1">
      <alignment horizontal="center" vertical="center" wrapText="1"/>
      <protection/>
    </xf>
    <xf numFmtId="0" fontId="30" fillId="0" borderId="66" xfId="52" applyBorder="1" applyAlignment="1" quotePrefix="1">
      <alignment horizontal="center" vertical="center" wrapText="1"/>
      <protection/>
    </xf>
    <xf numFmtId="0" fontId="30" fillId="0" borderId="48" xfId="52" applyBorder="1" applyAlignment="1" quotePrefix="1">
      <alignment horizontal="center" vertical="center" wrapText="1"/>
      <protection/>
    </xf>
    <xf numFmtId="0" fontId="30" fillId="0" borderId="49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1">
      <selection activeCell="B11" sqref="B10:D11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3.57421875" style="1" customWidth="1"/>
    <col min="11" max="11" width="0.2890625" style="1" hidden="1" customWidth="1"/>
    <col min="12" max="12" width="0.13671875" style="1" hidden="1" customWidth="1"/>
    <col min="13" max="13" width="12.281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8515625" style="1" customWidth="1"/>
    <col min="18" max="18" width="2.57421875" style="1" customWidth="1"/>
    <col min="19" max="19" width="11.140625" style="1" customWidth="1"/>
    <col min="20" max="20" width="27.00390625" style="1" customWidth="1"/>
    <col min="21" max="16384" width="9.140625" style="1" customWidth="1"/>
  </cols>
  <sheetData>
    <row r="1" spans="3:18" ht="17.25" customHeight="1">
      <c r="C1" s="269" t="s">
        <v>0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3:18" ht="0" customHeight="1" hidden="1"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</row>
    <row r="3" spans="4:16" ht="18" customHeight="1">
      <c r="D3" s="271" t="s">
        <v>1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</row>
    <row r="4" ht="0.75" customHeight="1"/>
    <row r="5" spans="3:15" ht="20.25" customHeight="1">
      <c r="C5" s="273" t="s">
        <v>2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</row>
    <row r="6" ht="2.25" customHeight="1" hidden="1"/>
    <row r="7" spans="1:20" ht="48" customHeight="1">
      <c r="A7" s="2" t="s">
        <v>3</v>
      </c>
      <c r="B7" s="275" t="s">
        <v>4</v>
      </c>
      <c r="C7" s="253"/>
      <c r="D7" s="249"/>
      <c r="E7" s="3" t="s">
        <v>5</v>
      </c>
      <c r="F7" s="2" t="s">
        <v>6</v>
      </c>
      <c r="H7" s="4" t="s">
        <v>7</v>
      </c>
      <c r="J7" s="2" t="s">
        <v>8</v>
      </c>
      <c r="L7" s="276" t="s">
        <v>9</v>
      </c>
      <c r="M7" s="247"/>
      <c r="O7" s="275" t="s">
        <v>10</v>
      </c>
      <c r="P7" s="253"/>
      <c r="Q7" s="249"/>
      <c r="R7" s="277" t="s">
        <v>11</v>
      </c>
      <c r="S7" s="278"/>
      <c r="T7" s="2" t="s">
        <v>12</v>
      </c>
    </row>
    <row r="8" spans="1:20" ht="15" customHeight="1">
      <c r="A8" s="5" t="s">
        <v>13</v>
      </c>
      <c r="B8" s="134" t="s">
        <v>14</v>
      </c>
      <c r="C8" s="253"/>
      <c r="D8" s="249"/>
      <c r="E8" s="6" t="s">
        <v>15</v>
      </c>
      <c r="F8" s="7" t="s">
        <v>13</v>
      </c>
      <c r="H8" s="73">
        <f>H9+H10</f>
        <v>3331.3</v>
      </c>
      <c r="J8" s="256" t="s">
        <v>13</v>
      </c>
      <c r="K8" s="257"/>
      <c r="M8" s="248" t="s">
        <v>13</v>
      </c>
      <c r="N8" s="249"/>
      <c r="O8" s="258" t="s">
        <v>13</v>
      </c>
      <c r="P8" s="259"/>
      <c r="Q8" s="260"/>
      <c r="R8" s="248" t="s">
        <v>13</v>
      </c>
      <c r="S8" s="249"/>
      <c r="T8" s="8" t="s">
        <v>13</v>
      </c>
    </row>
    <row r="9" spans="1:20" ht="15" customHeight="1">
      <c r="A9" s="9" t="s">
        <v>13</v>
      </c>
      <c r="B9" s="261" t="s">
        <v>16</v>
      </c>
      <c r="C9" s="262"/>
      <c r="D9" s="263"/>
      <c r="E9" s="10" t="s">
        <v>15</v>
      </c>
      <c r="F9" s="8" t="s">
        <v>13</v>
      </c>
      <c r="H9" s="74">
        <v>3331.3</v>
      </c>
      <c r="J9" s="264" t="s">
        <v>13</v>
      </c>
      <c r="K9" s="265"/>
      <c r="M9" s="248" t="s">
        <v>13</v>
      </c>
      <c r="N9" s="249"/>
      <c r="O9" s="266" t="s">
        <v>13</v>
      </c>
      <c r="P9" s="267"/>
      <c r="Q9" s="268"/>
      <c r="R9" s="248" t="s">
        <v>13</v>
      </c>
      <c r="S9" s="249"/>
      <c r="T9" s="11" t="s">
        <v>13</v>
      </c>
    </row>
    <row r="10" spans="1:20" ht="15" customHeight="1">
      <c r="A10" s="9" t="s">
        <v>13</v>
      </c>
      <c r="B10" s="149" t="s">
        <v>17</v>
      </c>
      <c r="C10" s="195"/>
      <c r="D10" s="196"/>
      <c r="E10" s="10" t="s">
        <v>15</v>
      </c>
      <c r="F10" s="12" t="s">
        <v>13</v>
      </c>
      <c r="H10" s="74">
        <v>0</v>
      </c>
      <c r="J10" s="246" t="s">
        <v>13</v>
      </c>
      <c r="K10" s="247"/>
      <c r="M10" s="248" t="s">
        <v>13</v>
      </c>
      <c r="N10" s="249"/>
      <c r="O10" s="250" t="s">
        <v>13</v>
      </c>
      <c r="P10" s="251"/>
      <c r="Q10" s="252"/>
      <c r="R10" s="248" t="s">
        <v>13</v>
      </c>
      <c r="S10" s="249"/>
      <c r="T10" s="12" t="s">
        <v>13</v>
      </c>
    </row>
    <row r="11" spans="1:20" ht="26.25" customHeight="1">
      <c r="A11" s="13" t="s">
        <v>18</v>
      </c>
      <c r="B11" s="182" t="s">
        <v>19</v>
      </c>
      <c r="C11" s="253"/>
      <c r="D11" s="249"/>
      <c r="E11" s="36" t="s">
        <v>22</v>
      </c>
      <c r="F11" s="74">
        <v>13.84</v>
      </c>
      <c r="G11" s="73"/>
      <c r="H11" s="74">
        <v>550330.87</v>
      </c>
      <c r="I11" s="73"/>
      <c r="J11" s="147">
        <v>504093.14</v>
      </c>
      <c r="K11" s="254"/>
      <c r="L11" s="73"/>
      <c r="M11" s="97">
        <v>550330.87</v>
      </c>
      <c r="N11" s="98"/>
      <c r="O11" s="147">
        <v>-46237.73</v>
      </c>
      <c r="P11" s="255"/>
      <c r="Q11" s="254"/>
      <c r="R11" s="147">
        <v>46237.73</v>
      </c>
      <c r="S11" s="254"/>
      <c r="T11" s="40" t="s">
        <v>54</v>
      </c>
    </row>
    <row r="12" spans="1:20" ht="15">
      <c r="A12" s="35" t="s">
        <v>20</v>
      </c>
      <c r="B12" s="235" t="s">
        <v>21</v>
      </c>
      <c r="C12" s="236"/>
      <c r="D12" s="237"/>
      <c r="E12" s="36" t="s">
        <v>22</v>
      </c>
      <c r="F12" s="99">
        <v>1.09</v>
      </c>
      <c r="G12" s="73"/>
      <c r="H12" s="100">
        <v>43342.56</v>
      </c>
      <c r="I12" s="73"/>
      <c r="J12" s="238">
        <v>39700.98</v>
      </c>
      <c r="K12" s="239"/>
      <c r="L12" s="73"/>
      <c r="M12" s="245">
        <v>43342.56</v>
      </c>
      <c r="N12" s="138"/>
      <c r="O12" s="240">
        <v>-3641.58</v>
      </c>
      <c r="P12" s="241"/>
      <c r="Q12" s="242"/>
      <c r="R12" s="243">
        <v>3641.58</v>
      </c>
      <c r="S12" s="244"/>
      <c r="T12" s="41" t="s">
        <v>55</v>
      </c>
    </row>
    <row r="13" spans="1:20" ht="15">
      <c r="A13" s="37" t="s">
        <v>23</v>
      </c>
      <c r="B13" s="199" t="s">
        <v>24</v>
      </c>
      <c r="C13" s="200"/>
      <c r="D13" s="201"/>
      <c r="E13" s="38" t="s">
        <v>22</v>
      </c>
      <c r="F13" s="101">
        <v>1.89</v>
      </c>
      <c r="G13" s="73"/>
      <c r="H13" s="84">
        <v>75153.59</v>
      </c>
      <c r="I13" s="73"/>
      <c r="J13" s="210">
        <v>68839.33</v>
      </c>
      <c r="K13" s="211"/>
      <c r="L13" s="73"/>
      <c r="M13" s="179">
        <v>75153.59</v>
      </c>
      <c r="N13" s="180"/>
      <c r="O13" s="188">
        <v>-6314.26</v>
      </c>
      <c r="P13" s="191"/>
      <c r="Q13" s="189"/>
      <c r="R13" s="179">
        <v>6314.26</v>
      </c>
      <c r="S13" s="180"/>
      <c r="T13" s="42" t="s">
        <v>55</v>
      </c>
    </row>
    <row r="14" spans="1:20" ht="15" customHeight="1">
      <c r="A14" s="9" t="s">
        <v>25</v>
      </c>
      <c r="B14" s="141" t="s">
        <v>26</v>
      </c>
      <c r="C14" s="224"/>
      <c r="D14" s="225"/>
      <c r="E14" s="10" t="s">
        <v>22</v>
      </c>
      <c r="F14" s="75">
        <v>3.04</v>
      </c>
      <c r="G14" s="73"/>
      <c r="H14" s="74">
        <v>120881.88</v>
      </c>
      <c r="I14" s="73"/>
      <c r="J14" s="226">
        <v>110725.62</v>
      </c>
      <c r="K14" s="227"/>
      <c r="L14" s="73"/>
      <c r="M14" s="147">
        <v>120881.88</v>
      </c>
      <c r="N14" s="138"/>
      <c r="O14" s="144">
        <v>-10156.26</v>
      </c>
      <c r="P14" s="228"/>
      <c r="Q14" s="229"/>
      <c r="R14" s="230">
        <v>10156.26</v>
      </c>
      <c r="S14" s="218"/>
      <c r="T14" s="43" t="s">
        <v>55</v>
      </c>
    </row>
    <row r="15" spans="1:20" ht="15" customHeight="1">
      <c r="A15" s="14" t="s">
        <v>27</v>
      </c>
      <c r="B15" s="149" t="s">
        <v>28</v>
      </c>
      <c r="C15" s="195"/>
      <c r="D15" s="196"/>
      <c r="E15" s="15" t="s">
        <v>22</v>
      </c>
      <c r="F15" s="75">
        <v>2.3</v>
      </c>
      <c r="G15" s="73"/>
      <c r="H15" s="76">
        <v>91456.71</v>
      </c>
      <c r="I15" s="73"/>
      <c r="J15" s="231">
        <v>83772.7</v>
      </c>
      <c r="K15" s="232"/>
      <c r="L15" s="73"/>
      <c r="M15" s="147">
        <v>91456.71</v>
      </c>
      <c r="N15" s="138"/>
      <c r="O15" s="152">
        <v>-7684.01</v>
      </c>
      <c r="P15" s="233"/>
      <c r="Q15" s="234"/>
      <c r="R15" s="152">
        <v>7684.01</v>
      </c>
      <c r="S15" s="153"/>
      <c r="T15" s="44" t="s">
        <v>56</v>
      </c>
    </row>
    <row r="16" spans="6:19" ht="0" customHeight="1" hidden="1"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1:20" ht="15" customHeight="1">
      <c r="A17" s="17" t="s">
        <v>29</v>
      </c>
      <c r="B17" s="149" t="s">
        <v>30</v>
      </c>
      <c r="C17" s="150"/>
      <c r="D17" s="151"/>
      <c r="E17" s="18" t="s">
        <v>22</v>
      </c>
      <c r="F17" s="77">
        <v>1.32</v>
      </c>
      <c r="G17" s="73"/>
      <c r="H17" s="77">
        <v>52488.24</v>
      </c>
      <c r="I17" s="73"/>
      <c r="J17" s="152">
        <v>48078.27</v>
      </c>
      <c r="K17" s="153"/>
      <c r="L17" s="73"/>
      <c r="M17" s="152">
        <v>52488.24</v>
      </c>
      <c r="N17" s="153"/>
      <c r="O17" s="152">
        <v>-4409.97</v>
      </c>
      <c r="P17" s="154"/>
      <c r="Q17" s="153"/>
      <c r="R17" s="152">
        <v>4409.97</v>
      </c>
      <c r="S17" s="153"/>
      <c r="T17" s="44" t="s">
        <v>57</v>
      </c>
    </row>
    <row r="18" spans="1:20" ht="14.25" customHeight="1">
      <c r="A18" s="20" t="s">
        <v>31</v>
      </c>
      <c r="B18" s="214" t="s">
        <v>32</v>
      </c>
      <c r="C18" s="215"/>
      <c r="D18" s="216"/>
      <c r="E18" s="21" t="s">
        <v>22</v>
      </c>
      <c r="F18" s="78">
        <v>0.38</v>
      </c>
      <c r="G18" s="73"/>
      <c r="H18" s="79">
        <v>15110.19</v>
      </c>
      <c r="I18" s="73"/>
      <c r="J18" s="217">
        <v>13840.68</v>
      </c>
      <c r="K18" s="218"/>
      <c r="L18" s="73"/>
      <c r="M18" s="217">
        <v>15110.19</v>
      </c>
      <c r="N18" s="218"/>
      <c r="O18" s="219">
        <v>-1269.51</v>
      </c>
      <c r="P18" s="220"/>
      <c r="Q18" s="221"/>
      <c r="R18" s="222">
        <v>1269.51</v>
      </c>
      <c r="S18" s="223"/>
      <c r="T18" s="44" t="s">
        <v>58</v>
      </c>
    </row>
    <row r="19" spans="1:20" ht="0.75" customHeight="1">
      <c r="A19" s="197" t="s">
        <v>33</v>
      </c>
      <c r="B19" s="199" t="s">
        <v>34</v>
      </c>
      <c r="C19" s="200"/>
      <c r="D19" s="201"/>
      <c r="E19" s="205" t="s">
        <v>22</v>
      </c>
      <c r="F19" s="206">
        <v>0.16</v>
      </c>
      <c r="G19" s="73"/>
      <c r="H19" s="208">
        <v>6362.23</v>
      </c>
      <c r="I19" s="73"/>
      <c r="J19" s="210">
        <v>5827.69</v>
      </c>
      <c r="K19" s="211"/>
      <c r="L19" s="73"/>
      <c r="M19" s="188">
        <v>6362.23</v>
      </c>
      <c r="N19" s="189"/>
      <c r="O19" s="188">
        <v>-534.54</v>
      </c>
      <c r="P19" s="191"/>
      <c r="Q19" s="189"/>
      <c r="R19" s="188">
        <v>534.54</v>
      </c>
      <c r="S19" s="189"/>
      <c r="T19" s="193" t="s">
        <v>59</v>
      </c>
    </row>
    <row r="20" spans="1:20" ht="27" customHeight="1">
      <c r="A20" s="198"/>
      <c r="B20" s="202"/>
      <c r="C20" s="203"/>
      <c r="D20" s="204"/>
      <c r="E20" s="198"/>
      <c r="F20" s="207"/>
      <c r="G20" s="73"/>
      <c r="H20" s="209"/>
      <c r="I20" s="73"/>
      <c r="J20" s="212"/>
      <c r="K20" s="213"/>
      <c r="L20" s="73"/>
      <c r="M20" s="190"/>
      <c r="N20" s="162"/>
      <c r="O20" s="190"/>
      <c r="P20" s="192"/>
      <c r="Q20" s="162"/>
      <c r="R20" s="190"/>
      <c r="S20" s="162"/>
      <c r="T20" s="194"/>
    </row>
    <row r="21" spans="6:19" ht="0" customHeight="1" hidden="1"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1:20" ht="15" customHeight="1">
      <c r="A22" s="17" t="s">
        <v>35</v>
      </c>
      <c r="B22" s="149" t="s">
        <v>36</v>
      </c>
      <c r="C22" s="195"/>
      <c r="D22" s="196"/>
      <c r="E22" s="18" t="s">
        <v>22</v>
      </c>
      <c r="F22" s="80">
        <v>0.1</v>
      </c>
      <c r="G22" s="73"/>
      <c r="H22" s="77">
        <v>3976.38</v>
      </c>
      <c r="I22" s="73"/>
      <c r="J22" s="137">
        <v>3642.29</v>
      </c>
      <c r="K22" s="139"/>
      <c r="L22" s="73"/>
      <c r="M22" s="144">
        <v>3976.38</v>
      </c>
      <c r="N22" s="145"/>
      <c r="O22" s="147">
        <v>-334.09</v>
      </c>
      <c r="P22" s="185"/>
      <c r="Q22" s="148"/>
      <c r="R22" s="144">
        <v>334.09</v>
      </c>
      <c r="S22" s="145"/>
      <c r="T22" s="44" t="s">
        <v>60</v>
      </c>
    </row>
    <row r="23" spans="1:20" ht="15" customHeight="1">
      <c r="A23" s="17" t="s">
        <v>37</v>
      </c>
      <c r="B23" s="134" t="s">
        <v>38</v>
      </c>
      <c r="C23" s="186"/>
      <c r="D23" s="187"/>
      <c r="E23" s="18" t="s">
        <v>22</v>
      </c>
      <c r="F23" s="81">
        <v>0.06</v>
      </c>
      <c r="G23" s="73"/>
      <c r="H23" s="77">
        <v>2385.85</v>
      </c>
      <c r="I23" s="73"/>
      <c r="J23" s="137">
        <v>2185.42</v>
      </c>
      <c r="K23" s="139"/>
      <c r="L23" s="73"/>
      <c r="M23" s="144">
        <v>2385.85</v>
      </c>
      <c r="N23" s="145"/>
      <c r="O23" s="147">
        <v>-200.43</v>
      </c>
      <c r="P23" s="185"/>
      <c r="Q23" s="148"/>
      <c r="R23" s="144">
        <v>200.43</v>
      </c>
      <c r="S23" s="145"/>
      <c r="T23" s="45" t="s">
        <v>61</v>
      </c>
    </row>
    <row r="24" spans="1:20" ht="14.25" customHeight="1">
      <c r="A24" s="17" t="s">
        <v>39</v>
      </c>
      <c r="B24" s="134" t="s">
        <v>40</v>
      </c>
      <c r="C24" s="186"/>
      <c r="D24" s="187"/>
      <c r="E24" s="18" t="s">
        <v>22</v>
      </c>
      <c r="F24" s="81">
        <v>3.5</v>
      </c>
      <c r="G24" s="73"/>
      <c r="H24" s="77">
        <v>139173.25</v>
      </c>
      <c r="I24" s="73"/>
      <c r="J24" s="137">
        <v>127480.19</v>
      </c>
      <c r="K24" s="139"/>
      <c r="L24" s="73"/>
      <c r="M24" s="144">
        <v>139173.25</v>
      </c>
      <c r="N24" s="145"/>
      <c r="O24" s="147">
        <v>-11693.06</v>
      </c>
      <c r="P24" s="185"/>
      <c r="Q24" s="148"/>
      <c r="R24" s="144">
        <v>11693.06</v>
      </c>
      <c r="S24" s="145"/>
      <c r="T24" s="46" t="s">
        <v>63</v>
      </c>
    </row>
    <row r="25" spans="1:20" ht="14.25" customHeight="1">
      <c r="A25" s="23">
        <v>2</v>
      </c>
      <c r="B25" s="182" t="s">
        <v>41</v>
      </c>
      <c r="C25" s="183"/>
      <c r="D25" s="184"/>
      <c r="E25" s="10" t="s">
        <v>22</v>
      </c>
      <c r="F25" s="82">
        <v>0.53</v>
      </c>
      <c r="G25" s="73"/>
      <c r="H25" s="74">
        <v>12359.34</v>
      </c>
      <c r="I25" s="73"/>
      <c r="J25" s="137">
        <v>11750.6</v>
      </c>
      <c r="K25" s="139"/>
      <c r="L25" s="73"/>
      <c r="M25" s="147">
        <v>12359.34</v>
      </c>
      <c r="N25" s="138"/>
      <c r="O25" s="147">
        <v>-608.74</v>
      </c>
      <c r="P25" s="185"/>
      <c r="Q25" s="148"/>
      <c r="R25" s="147">
        <v>608.74</v>
      </c>
      <c r="S25" s="138"/>
      <c r="T25" s="45" t="s">
        <v>62</v>
      </c>
    </row>
    <row r="26" spans="1:20" ht="14.25" customHeight="1">
      <c r="A26" s="13">
        <v>3</v>
      </c>
      <c r="B26" s="182" t="s">
        <v>42</v>
      </c>
      <c r="C26" s="183"/>
      <c r="D26" s="184"/>
      <c r="E26" s="10" t="s">
        <v>22</v>
      </c>
      <c r="F26" s="82">
        <v>0.0038</v>
      </c>
      <c r="G26" s="73"/>
      <c r="H26" s="74">
        <v>151.2</v>
      </c>
      <c r="I26" s="73"/>
      <c r="J26" s="137">
        <v>140.9</v>
      </c>
      <c r="K26" s="139"/>
      <c r="L26" s="73"/>
      <c r="M26" s="147">
        <v>151.2</v>
      </c>
      <c r="N26" s="138"/>
      <c r="O26" s="147">
        <v>-10.3</v>
      </c>
      <c r="P26" s="185"/>
      <c r="Q26" s="148"/>
      <c r="R26" s="147">
        <v>10.3</v>
      </c>
      <c r="S26" s="138"/>
      <c r="T26" s="39" t="s">
        <v>54</v>
      </c>
    </row>
    <row r="27" spans="6:19" ht="0" customHeight="1" hidden="1"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1:20" ht="15" customHeight="1">
      <c r="A28" s="13">
        <v>4</v>
      </c>
      <c r="B28" s="182" t="s">
        <v>43</v>
      </c>
      <c r="C28" s="183"/>
      <c r="D28" s="184"/>
      <c r="E28" s="10" t="s">
        <v>22</v>
      </c>
      <c r="F28" s="83">
        <v>2.06</v>
      </c>
      <c r="G28" s="73"/>
      <c r="H28" s="74" t="s">
        <v>13</v>
      </c>
      <c r="I28" s="73"/>
      <c r="J28" s="137">
        <f>J29+J30-J32</f>
        <v>69213.94</v>
      </c>
      <c r="K28" s="139"/>
      <c r="L28" s="73"/>
      <c r="M28" s="147">
        <f>M31</f>
        <v>97635</v>
      </c>
      <c r="N28" s="138"/>
      <c r="O28" s="147">
        <f>J28-M28</f>
        <v>-28421.059999999998</v>
      </c>
      <c r="P28" s="185"/>
      <c r="Q28" s="148"/>
      <c r="R28" s="147">
        <v>28421.06</v>
      </c>
      <c r="S28" s="138"/>
      <c r="T28" s="22" t="s">
        <v>13</v>
      </c>
    </row>
    <row r="29" spans="1:20" ht="15" customHeight="1">
      <c r="A29" s="9" t="s">
        <v>13</v>
      </c>
      <c r="B29" s="134" t="s">
        <v>44</v>
      </c>
      <c r="C29" s="186"/>
      <c r="D29" s="187"/>
      <c r="E29" s="10" t="s">
        <v>22</v>
      </c>
      <c r="F29" s="83" t="s">
        <v>13</v>
      </c>
      <c r="G29" s="73"/>
      <c r="H29" s="74">
        <v>82349.76</v>
      </c>
      <c r="I29" s="73"/>
      <c r="J29" s="137">
        <v>77413.37</v>
      </c>
      <c r="K29" s="139"/>
      <c r="L29" s="73"/>
      <c r="M29" s="147" t="s">
        <v>13</v>
      </c>
      <c r="N29" s="138"/>
      <c r="O29" s="147" t="s">
        <v>13</v>
      </c>
      <c r="P29" s="185"/>
      <c r="Q29" s="148"/>
      <c r="R29" s="147" t="s">
        <v>13</v>
      </c>
      <c r="S29" s="138"/>
      <c r="T29" s="24" t="s">
        <v>13</v>
      </c>
    </row>
    <row r="30" spans="1:20" ht="15" customHeight="1">
      <c r="A30" s="34" t="s">
        <v>13</v>
      </c>
      <c r="B30" s="176" t="s">
        <v>45</v>
      </c>
      <c r="C30" s="177"/>
      <c r="D30" s="178"/>
      <c r="E30" s="33" t="s">
        <v>22</v>
      </c>
      <c r="F30" s="84" t="s">
        <v>13</v>
      </c>
      <c r="G30" s="73"/>
      <c r="H30" s="84" t="s">
        <v>13</v>
      </c>
      <c r="I30" s="73"/>
      <c r="J30" s="179">
        <v>38657.32</v>
      </c>
      <c r="K30" s="180"/>
      <c r="L30" s="73"/>
      <c r="M30" s="179" t="s">
        <v>13</v>
      </c>
      <c r="N30" s="180"/>
      <c r="O30" s="179" t="s">
        <v>13</v>
      </c>
      <c r="P30" s="181"/>
      <c r="Q30" s="180"/>
      <c r="R30" s="179" t="s">
        <v>13</v>
      </c>
      <c r="S30" s="180"/>
      <c r="T30" s="32" t="s">
        <v>13</v>
      </c>
    </row>
    <row r="31" spans="1:20" ht="14.25" customHeight="1">
      <c r="A31" s="61" t="s">
        <v>13</v>
      </c>
      <c r="B31" s="106" t="s">
        <v>46</v>
      </c>
      <c r="C31" s="167"/>
      <c r="D31" s="167"/>
      <c r="E31" s="62" t="s">
        <v>22</v>
      </c>
      <c r="F31" s="65" t="s">
        <v>13</v>
      </c>
      <c r="G31" s="85"/>
      <c r="H31" s="86" t="s">
        <v>13</v>
      </c>
      <c r="I31" s="85"/>
      <c r="J31" s="171" t="s">
        <v>13</v>
      </c>
      <c r="K31" s="169"/>
      <c r="L31" s="85"/>
      <c r="M31" s="171">
        <f>F49</f>
        <v>97635</v>
      </c>
      <c r="N31" s="169"/>
      <c r="O31" s="172" t="s">
        <v>13</v>
      </c>
      <c r="P31" s="169"/>
      <c r="Q31" s="169"/>
      <c r="R31" s="173" t="s">
        <v>13</v>
      </c>
      <c r="S31" s="174"/>
      <c r="T31" s="63" t="s">
        <v>13</v>
      </c>
    </row>
    <row r="32" spans="1:20" ht="14.25" customHeight="1">
      <c r="A32" s="61"/>
      <c r="B32" s="105" t="s">
        <v>78</v>
      </c>
      <c r="C32" s="106"/>
      <c r="D32" s="106"/>
      <c r="E32" s="62" t="s">
        <v>22</v>
      </c>
      <c r="F32" s="65"/>
      <c r="G32" s="85"/>
      <c r="H32" s="86"/>
      <c r="I32" s="85"/>
      <c r="J32" s="65">
        <v>46856.75</v>
      </c>
      <c r="K32" s="71"/>
      <c r="L32" s="85"/>
      <c r="M32" s="65"/>
      <c r="N32" s="71"/>
      <c r="O32" s="107"/>
      <c r="P32" s="107"/>
      <c r="Q32" s="107"/>
      <c r="R32" s="108"/>
      <c r="S32" s="108"/>
      <c r="T32" s="63"/>
    </row>
    <row r="33" spans="1:20" ht="14.25" customHeight="1">
      <c r="A33" s="61"/>
      <c r="B33" s="109"/>
      <c r="C33" s="110"/>
      <c r="D33" s="111"/>
      <c r="E33" s="62"/>
      <c r="F33" s="65"/>
      <c r="G33" s="85"/>
      <c r="H33" s="86"/>
      <c r="I33" s="85"/>
      <c r="J33" s="65"/>
      <c r="K33" s="71"/>
      <c r="L33" s="85"/>
      <c r="M33" s="65"/>
      <c r="N33" s="71"/>
      <c r="O33" s="112"/>
      <c r="P33" s="113"/>
      <c r="Q33" s="114"/>
      <c r="R33" s="115"/>
      <c r="S33" s="116"/>
      <c r="T33" s="63"/>
    </row>
    <row r="34" spans="1:20" ht="14.25" customHeight="1">
      <c r="A34" s="67">
        <v>5</v>
      </c>
      <c r="B34" s="175" t="s">
        <v>47</v>
      </c>
      <c r="C34" s="167"/>
      <c r="D34" s="167"/>
      <c r="E34" s="68" t="s">
        <v>22</v>
      </c>
      <c r="F34" s="70" t="s">
        <v>13</v>
      </c>
      <c r="G34" s="85"/>
      <c r="H34" s="70" t="s">
        <v>13</v>
      </c>
      <c r="I34" s="85"/>
      <c r="J34" s="168">
        <f>J35+J37</f>
        <v>25870.35</v>
      </c>
      <c r="K34" s="169"/>
      <c r="L34" s="85"/>
      <c r="M34" s="168">
        <v>0</v>
      </c>
      <c r="N34" s="169"/>
      <c r="O34" s="168">
        <f>J34-M34</f>
        <v>25870.35</v>
      </c>
      <c r="P34" s="169"/>
      <c r="Q34" s="169"/>
      <c r="R34" s="168" t="s">
        <v>13</v>
      </c>
      <c r="S34" s="169"/>
      <c r="T34" s="69" t="s">
        <v>13</v>
      </c>
    </row>
    <row r="35" spans="1:20" ht="15" customHeight="1">
      <c r="A35" s="72" t="s">
        <v>13</v>
      </c>
      <c r="B35" s="166" t="s">
        <v>44</v>
      </c>
      <c r="C35" s="167"/>
      <c r="D35" s="167"/>
      <c r="E35" s="68" t="s">
        <v>22</v>
      </c>
      <c r="F35" s="70" t="s">
        <v>13</v>
      </c>
      <c r="G35" s="85"/>
      <c r="H35" s="70">
        <v>0</v>
      </c>
      <c r="I35" s="85"/>
      <c r="J35" s="168">
        <v>62.53</v>
      </c>
      <c r="K35" s="169"/>
      <c r="L35" s="85"/>
      <c r="M35" s="168" t="s">
        <v>13</v>
      </c>
      <c r="N35" s="169"/>
      <c r="O35" s="168" t="s">
        <v>13</v>
      </c>
      <c r="P35" s="169"/>
      <c r="Q35" s="169"/>
      <c r="R35" s="168" t="s">
        <v>13</v>
      </c>
      <c r="S35" s="170"/>
      <c r="T35" s="69" t="s">
        <v>13</v>
      </c>
    </row>
    <row r="36" spans="1:20" ht="0" customHeight="1" hidden="1">
      <c r="A36" s="64"/>
      <c r="B36" s="64"/>
      <c r="C36" s="64"/>
      <c r="D36" s="64"/>
      <c r="E36" s="68" t="s">
        <v>22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64"/>
    </row>
    <row r="37" spans="1:20" ht="15" customHeight="1">
      <c r="A37" s="72" t="s">
        <v>13</v>
      </c>
      <c r="B37" s="166" t="s">
        <v>45</v>
      </c>
      <c r="C37" s="167"/>
      <c r="D37" s="167"/>
      <c r="E37" s="68" t="s">
        <v>22</v>
      </c>
      <c r="F37" s="70" t="s">
        <v>13</v>
      </c>
      <c r="G37" s="85"/>
      <c r="H37" s="70" t="s">
        <v>13</v>
      </c>
      <c r="I37" s="85"/>
      <c r="J37" s="168">
        <v>25807.82</v>
      </c>
      <c r="K37" s="169"/>
      <c r="L37" s="85"/>
      <c r="M37" s="168" t="s">
        <v>13</v>
      </c>
      <c r="N37" s="169"/>
      <c r="O37" s="168" t="s">
        <v>13</v>
      </c>
      <c r="P37" s="169"/>
      <c r="Q37" s="169"/>
      <c r="R37" s="168" t="s">
        <v>13</v>
      </c>
      <c r="S37" s="170"/>
      <c r="T37" s="69" t="s">
        <v>13</v>
      </c>
    </row>
    <row r="38" spans="1:20" ht="15" customHeight="1">
      <c r="A38" s="66" t="s">
        <v>13</v>
      </c>
      <c r="B38" s="156" t="s">
        <v>46</v>
      </c>
      <c r="C38" s="157"/>
      <c r="D38" s="158"/>
      <c r="E38" s="68" t="s">
        <v>22</v>
      </c>
      <c r="F38" s="76" t="s">
        <v>13</v>
      </c>
      <c r="G38" s="73"/>
      <c r="H38" s="87" t="s">
        <v>13</v>
      </c>
      <c r="I38" s="73"/>
      <c r="J38" s="159" t="s">
        <v>13</v>
      </c>
      <c r="K38" s="160"/>
      <c r="L38" s="73"/>
      <c r="M38" s="161">
        <v>0</v>
      </c>
      <c r="N38" s="162"/>
      <c r="O38" s="159" t="s">
        <v>13</v>
      </c>
      <c r="P38" s="163"/>
      <c r="Q38" s="160"/>
      <c r="R38" s="164" t="s">
        <v>13</v>
      </c>
      <c r="S38" s="165"/>
      <c r="T38" s="16" t="s">
        <v>13</v>
      </c>
    </row>
    <row r="39" spans="1:20" ht="14.25" customHeight="1">
      <c r="A39" s="25" t="s">
        <v>13</v>
      </c>
      <c r="B39" s="149" t="s">
        <v>13</v>
      </c>
      <c r="C39" s="150"/>
      <c r="D39" s="151"/>
      <c r="E39" s="26" t="s">
        <v>13</v>
      </c>
      <c r="F39" s="77" t="s">
        <v>13</v>
      </c>
      <c r="G39" s="73"/>
      <c r="H39" s="88" t="s">
        <v>13</v>
      </c>
      <c r="I39" s="73"/>
      <c r="J39" s="152" t="s">
        <v>13</v>
      </c>
      <c r="K39" s="153"/>
      <c r="L39" s="73"/>
      <c r="M39" s="137" t="s">
        <v>13</v>
      </c>
      <c r="N39" s="138"/>
      <c r="O39" s="152" t="s">
        <v>13</v>
      </c>
      <c r="P39" s="154"/>
      <c r="Q39" s="153"/>
      <c r="R39" s="147" t="s">
        <v>13</v>
      </c>
      <c r="S39" s="148"/>
      <c r="T39" s="19" t="s">
        <v>13</v>
      </c>
    </row>
    <row r="40" spans="6:19" ht="0" customHeight="1" hidden="1"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1:20" ht="15" customHeight="1">
      <c r="A41" s="27">
        <v>6</v>
      </c>
      <c r="B41" s="155" t="s">
        <v>48</v>
      </c>
      <c r="C41" s="142"/>
      <c r="D41" s="143"/>
      <c r="E41" s="29" t="s">
        <v>22</v>
      </c>
      <c r="F41" s="77" t="s">
        <v>13</v>
      </c>
      <c r="G41" s="73"/>
      <c r="H41" s="88">
        <v>2076837.89</v>
      </c>
      <c r="I41" s="73"/>
      <c r="J41" s="144">
        <v>1931803.83</v>
      </c>
      <c r="K41" s="145"/>
      <c r="L41" s="73"/>
      <c r="M41" s="137">
        <v>2076837.89</v>
      </c>
      <c r="N41" s="138"/>
      <c r="O41" s="144">
        <v>-145034.06</v>
      </c>
      <c r="P41" s="146"/>
      <c r="Q41" s="145"/>
      <c r="R41" s="147">
        <v>145034.06</v>
      </c>
      <c r="S41" s="148"/>
      <c r="T41" s="19" t="s">
        <v>13</v>
      </c>
    </row>
    <row r="42" spans="1:20" ht="15" customHeight="1">
      <c r="A42" s="28" t="s">
        <v>13</v>
      </c>
      <c r="B42" s="141" t="s">
        <v>49</v>
      </c>
      <c r="C42" s="142"/>
      <c r="D42" s="143"/>
      <c r="E42" s="29" t="s">
        <v>22</v>
      </c>
      <c r="F42" s="77" t="s">
        <v>13</v>
      </c>
      <c r="G42" s="73"/>
      <c r="H42" s="89">
        <v>15555.67</v>
      </c>
      <c r="I42" s="73"/>
      <c r="J42" s="144">
        <v>14458.3</v>
      </c>
      <c r="K42" s="145"/>
      <c r="L42" s="73"/>
      <c r="M42" s="137">
        <v>15555.67</v>
      </c>
      <c r="N42" s="138"/>
      <c r="O42" s="144">
        <v>-1097.37</v>
      </c>
      <c r="P42" s="146"/>
      <c r="Q42" s="145"/>
      <c r="R42" s="147">
        <v>1097.37</v>
      </c>
      <c r="S42" s="148"/>
      <c r="T42" s="45" t="s">
        <v>64</v>
      </c>
    </row>
    <row r="43" spans="1:20" ht="15" customHeight="1">
      <c r="A43" s="25" t="s">
        <v>13</v>
      </c>
      <c r="B43" s="141" t="s">
        <v>50</v>
      </c>
      <c r="C43" s="142"/>
      <c r="D43" s="143"/>
      <c r="E43" s="26" t="s">
        <v>22</v>
      </c>
      <c r="F43" s="77" t="s">
        <v>13</v>
      </c>
      <c r="G43" s="73"/>
      <c r="H43" s="90">
        <v>155868.74</v>
      </c>
      <c r="I43" s="73"/>
      <c r="J43" s="144">
        <v>142032.6</v>
      </c>
      <c r="K43" s="145"/>
      <c r="L43" s="73"/>
      <c r="M43" s="137">
        <v>155868.74</v>
      </c>
      <c r="N43" s="138"/>
      <c r="O43" s="144">
        <v>-13836.14</v>
      </c>
      <c r="P43" s="146"/>
      <c r="Q43" s="145"/>
      <c r="R43" s="147">
        <v>13836.14</v>
      </c>
      <c r="S43" s="148"/>
      <c r="T43" s="44" t="s">
        <v>65</v>
      </c>
    </row>
    <row r="44" spans="1:20" ht="15" customHeight="1">
      <c r="A44" s="25" t="s">
        <v>13</v>
      </c>
      <c r="B44" s="149" t="s">
        <v>51</v>
      </c>
      <c r="C44" s="150"/>
      <c r="D44" s="151"/>
      <c r="E44" s="26" t="s">
        <v>22</v>
      </c>
      <c r="F44" s="77" t="s">
        <v>13</v>
      </c>
      <c r="G44" s="73"/>
      <c r="H44" s="90">
        <v>552080.15</v>
      </c>
      <c r="I44" s="73"/>
      <c r="J44" s="152">
        <v>498825.98</v>
      </c>
      <c r="K44" s="153"/>
      <c r="L44" s="73"/>
      <c r="M44" s="137">
        <v>552080.15</v>
      </c>
      <c r="N44" s="138"/>
      <c r="O44" s="152">
        <v>-53254.17</v>
      </c>
      <c r="P44" s="154"/>
      <c r="Q44" s="153"/>
      <c r="R44" s="147">
        <v>53254.17</v>
      </c>
      <c r="S44" s="139"/>
      <c r="T44" s="44" t="s">
        <v>66</v>
      </c>
    </row>
    <row r="45" spans="1:20" ht="15" customHeight="1">
      <c r="A45" s="30" t="s">
        <v>13</v>
      </c>
      <c r="B45" s="134" t="s">
        <v>52</v>
      </c>
      <c r="C45" s="135"/>
      <c r="D45" s="136"/>
      <c r="E45" s="31" t="s">
        <v>22</v>
      </c>
      <c r="F45" s="91" t="s">
        <v>13</v>
      </c>
      <c r="G45" s="73"/>
      <c r="H45" s="90">
        <v>171795.61</v>
      </c>
      <c r="I45" s="73"/>
      <c r="J45" s="137">
        <v>156324.68</v>
      </c>
      <c r="K45" s="138"/>
      <c r="L45" s="73"/>
      <c r="M45" s="137">
        <v>171795.61</v>
      </c>
      <c r="N45" s="139"/>
      <c r="O45" s="137">
        <v>-15470.93</v>
      </c>
      <c r="P45" s="140"/>
      <c r="Q45" s="139"/>
      <c r="R45" s="137">
        <v>15470.93</v>
      </c>
      <c r="S45" s="139"/>
      <c r="T45" s="44" t="s">
        <v>65</v>
      </c>
    </row>
    <row r="46" spans="1:20" ht="15" customHeight="1">
      <c r="A46" s="30" t="s">
        <v>13</v>
      </c>
      <c r="B46" s="134" t="s">
        <v>53</v>
      </c>
      <c r="C46" s="135"/>
      <c r="D46" s="136"/>
      <c r="E46" s="31" t="s">
        <v>22</v>
      </c>
      <c r="F46" s="90" t="s">
        <v>13</v>
      </c>
      <c r="G46" s="73"/>
      <c r="H46" s="90">
        <v>1181537.72</v>
      </c>
      <c r="I46" s="73"/>
      <c r="J46" s="137">
        <v>1120162.27</v>
      </c>
      <c r="K46" s="138"/>
      <c r="L46" s="73"/>
      <c r="M46" s="137">
        <v>1181537.72</v>
      </c>
      <c r="N46" s="139"/>
      <c r="O46" s="137">
        <v>-61375.45</v>
      </c>
      <c r="P46" s="140"/>
      <c r="Q46" s="139"/>
      <c r="R46" s="137">
        <v>61375.45</v>
      </c>
      <c r="S46" s="139"/>
      <c r="T46" s="44" t="s">
        <v>66</v>
      </c>
    </row>
    <row r="47" spans="6:19" ht="15" customHeight="1"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</row>
    <row r="48" spans="6:19" ht="15"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</row>
    <row r="49" spans="1:20" ht="15">
      <c r="A49" s="118" t="s">
        <v>80</v>
      </c>
      <c r="B49" s="119"/>
      <c r="C49" s="119"/>
      <c r="D49" s="119"/>
      <c r="E49" s="120"/>
      <c r="F49" s="121">
        <f>SUM(F50:F53)</f>
        <v>97635</v>
      </c>
      <c r="G49" s="121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47"/>
    </row>
    <row r="50" spans="1:19" ht="15">
      <c r="A50" s="128" t="s">
        <v>74</v>
      </c>
      <c r="B50" s="129"/>
      <c r="C50" s="129"/>
      <c r="D50" s="129"/>
      <c r="E50" s="130"/>
      <c r="F50" s="48">
        <v>76811</v>
      </c>
      <c r="G50" s="49"/>
      <c r="H50" s="92"/>
      <c r="I50" s="92"/>
      <c r="J50" s="93"/>
      <c r="K50" s="92"/>
      <c r="L50" s="92"/>
      <c r="M50" s="92"/>
      <c r="N50" s="92"/>
      <c r="O50" s="92"/>
      <c r="P50" s="92"/>
      <c r="Q50" s="92"/>
      <c r="R50" s="92"/>
      <c r="S50" s="92"/>
    </row>
    <row r="51" spans="1:19" ht="15">
      <c r="A51" s="128" t="s">
        <v>75</v>
      </c>
      <c r="B51" s="129"/>
      <c r="C51" s="129"/>
      <c r="D51" s="129"/>
      <c r="E51" s="130"/>
      <c r="F51" s="48">
        <v>9152</v>
      </c>
      <c r="G51" s="50"/>
      <c r="H51" s="92"/>
      <c r="I51" s="92"/>
      <c r="J51" s="93"/>
      <c r="K51" s="92"/>
      <c r="L51" s="92"/>
      <c r="M51" s="92"/>
      <c r="N51" s="92"/>
      <c r="O51" s="92"/>
      <c r="P51" s="92"/>
      <c r="Q51" s="92"/>
      <c r="R51" s="92"/>
      <c r="S51" s="92"/>
    </row>
    <row r="52" spans="1:19" ht="15">
      <c r="A52" s="131" t="s">
        <v>76</v>
      </c>
      <c r="B52" s="132"/>
      <c r="C52" s="132"/>
      <c r="D52" s="132"/>
      <c r="E52" s="133"/>
      <c r="F52" s="48">
        <v>8308</v>
      </c>
      <c r="G52" s="50"/>
      <c r="H52" s="92"/>
      <c r="I52" s="92"/>
      <c r="J52" s="94"/>
      <c r="K52" s="92"/>
      <c r="L52" s="92"/>
      <c r="M52" s="92"/>
      <c r="N52" s="92"/>
      <c r="O52" s="92"/>
      <c r="P52" s="92"/>
      <c r="Q52" s="92"/>
      <c r="R52" s="92"/>
      <c r="S52" s="92"/>
    </row>
    <row r="53" spans="1:19" ht="15">
      <c r="A53" s="131" t="s">
        <v>77</v>
      </c>
      <c r="B53" s="132"/>
      <c r="C53" s="132"/>
      <c r="D53" s="132"/>
      <c r="E53" s="133"/>
      <c r="F53" s="48">
        <v>3364</v>
      </c>
      <c r="G53" s="51"/>
      <c r="H53" s="92"/>
      <c r="I53" s="92"/>
      <c r="J53" s="94"/>
      <c r="K53" s="92"/>
      <c r="L53" s="92"/>
      <c r="M53" s="92"/>
      <c r="N53" s="92"/>
      <c r="O53" s="92"/>
      <c r="P53" s="92"/>
      <c r="Q53" s="92"/>
      <c r="R53" s="92"/>
      <c r="S53" s="92"/>
    </row>
    <row r="54" spans="1:19" ht="15">
      <c r="A54" s="52"/>
      <c r="B54" s="52"/>
      <c r="C54" s="52"/>
      <c r="D54" s="52"/>
      <c r="E54" s="52"/>
      <c r="F54" s="93"/>
      <c r="G54" s="51"/>
      <c r="H54" s="92"/>
      <c r="I54" s="92"/>
      <c r="J54" s="94"/>
      <c r="K54" s="92"/>
      <c r="L54" s="92"/>
      <c r="M54" s="92"/>
      <c r="N54" s="92"/>
      <c r="O54" s="92"/>
      <c r="P54" s="92"/>
      <c r="Q54" s="92"/>
      <c r="R54" s="92"/>
      <c r="S54" s="92"/>
    </row>
    <row r="55" spans="1:19" ht="15">
      <c r="A55" s="52"/>
      <c r="B55" s="52"/>
      <c r="C55" s="52"/>
      <c r="D55" s="52"/>
      <c r="E55" s="52"/>
      <c r="F55" s="51"/>
      <c r="G55" s="51"/>
      <c r="H55" s="92"/>
      <c r="I55" s="92"/>
      <c r="J55" s="94"/>
      <c r="K55" s="92"/>
      <c r="L55" s="92"/>
      <c r="M55" s="92"/>
      <c r="N55" s="92"/>
      <c r="O55" s="92"/>
      <c r="P55" s="92"/>
      <c r="Q55" s="92"/>
      <c r="R55" s="92"/>
      <c r="S55" s="92"/>
    </row>
    <row r="56" spans="1:20" ht="15">
      <c r="A56" s="117" t="s">
        <v>79</v>
      </c>
      <c r="B56" s="117"/>
      <c r="C56" s="117"/>
      <c r="D56" s="117"/>
      <c r="E56" s="117"/>
      <c r="F56" s="122">
        <f>SUM(F57:G58)</f>
        <v>5940</v>
      </c>
      <c r="G56" s="12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47"/>
    </row>
    <row r="57" spans="1:20" ht="15">
      <c r="A57" s="123" t="s">
        <v>67</v>
      </c>
      <c r="B57" s="124"/>
      <c r="C57" s="124"/>
      <c r="D57" s="124"/>
      <c r="E57" s="125"/>
      <c r="F57" s="126">
        <v>3240</v>
      </c>
      <c r="G57" s="126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47"/>
    </row>
    <row r="58" spans="1:20" ht="15">
      <c r="A58" s="127" t="s">
        <v>68</v>
      </c>
      <c r="B58" s="124"/>
      <c r="C58" s="124"/>
      <c r="D58" s="124"/>
      <c r="E58" s="125"/>
      <c r="F58" s="126">
        <v>2700</v>
      </c>
      <c r="G58" s="126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47"/>
    </row>
    <row r="59" spans="1:20" ht="15">
      <c r="A59" s="53"/>
      <c r="B59" s="53"/>
      <c r="C59" s="53"/>
      <c r="D59" s="53"/>
      <c r="E59" s="53"/>
      <c r="F59" s="95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47"/>
    </row>
    <row r="60" spans="1:20" ht="15">
      <c r="A60" s="47"/>
      <c r="B60" s="54"/>
      <c r="C60" s="55"/>
      <c r="D60" s="56"/>
      <c r="E60" s="47"/>
      <c r="F60" s="60"/>
      <c r="G60" s="60"/>
      <c r="H60" s="96"/>
      <c r="I60" s="96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47"/>
    </row>
    <row r="61" spans="1:20" ht="15">
      <c r="A61" s="47"/>
      <c r="B61" s="59"/>
      <c r="C61" s="56"/>
      <c r="D61" s="57"/>
      <c r="E61" s="57"/>
      <c r="F61" s="57"/>
      <c r="G61" s="57"/>
      <c r="H61" s="58"/>
      <c r="I61" s="58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</row>
    <row r="62" spans="1:20" ht="15">
      <c r="A62" s="54" t="s">
        <v>69</v>
      </c>
      <c r="B62" s="57"/>
      <c r="C62" s="57"/>
      <c r="D62" s="57"/>
      <c r="E62" s="57"/>
      <c r="F62" s="57"/>
      <c r="G62" s="59" t="s">
        <v>70</v>
      </c>
      <c r="H62" s="60"/>
      <c r="I62" s="57"/>
      <c r="J62" s="58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1:20" ht="15">
      <c r="A63" s="47"/>
      <c r="B63" s="59"/>
      <c r="C63" s="57"/>
      <c r="D63" s="57"/>
      <c r="E63" s="5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</row>
    <row r="64" spans="1:20" ht="15">
      <c r="A64" s="102" t="s">
        <v>71</v>
      </c>
      <c r="B64" s="102"/>
      <c r="C64" s="102"/>
      <c r="D64" s="57"/>
      <c r="E64" s="57"/>
      <c r="F64" s="57"/>
      <c r="G64" s="57"/>
      <c r="H64" s="58"/>
      <c r="I64" s="5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</row>
    <row r="65" spans="1:20" ht="15">
      <c r="A65" s="103" t="s">
        <v>72</v>
      </c>
      <c r="B65" s="104"/>
      <c r="C65" s="60"/>
      <c r="D65" s="59"/>
      <c r="E65" s="57"/>
      <c r="F65" s="57"/>
      <c r="G65" s="57"/>
      <c r="H65" s="58"/>
      <c r="I65" s="58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</row>
    <row r="66" spans="1:20" ht="15">
      <c r="A66" s="103" t="s">
        <v>73</v>
      </c>
      <c r="B66" s="104"/>
      <c r="C66" s="60"/>
      <c r="D66" s="57"/>
      <c r="E66" s="57"/>
      <c r="F66" s="57"/>
      <c r="G66" s="57"/>
      <c r="H66" s="58"/>
      <c r="I66" s="58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</row>
  </sheetData>
  <sheetProtection/>
  <mergeCells count="187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A19:A20"/>
    <mergeCell ref="B19:D20"/>
    <mergeCell ref="E19:E20"/>
    <mergeCell ref="F19:F20"/>
    <mergeCell ref="H19:H20"/>
    <mergeCell ref="J19:K20"/>
    <mergeCell ref="M19:N20"/>
    <mergeCell ref="O19:Q20"/>
    <mergeCell ref="R19:S20"/>
    <mergeCell ref="T19:T20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8:D28"/>
    <mergeCell ref="J28:K28"/>
    <mergeCell ref="M28:N28"/>
    <mergeCell ref="O28:Q28"/>
    <mergeCell ref="R28:S28"/>
    <mergeCell ref="A50:E50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31:S31"/>
    <mergeCell ref="B34:D34"/>
    <mergeCell ref="J34:K34"/>
    <mergeCell ref="M34:N34"/>
    <mergeCell ref="O34:Q34"/>
    <mergeCell ref="R34:S34"/>
    <mergeCell ref="B35:D35"/>
    <mergeCell ref="J35:K35"/>
    <mergeCell ref="M35:N35"/>
    <mergeCell ref="O35:Q35"/>
    <mergeCell ref="R35:S35"/>
    <mergeCell ref="B37:D37"/>
    <mergeCell ref="J37:K37"/>
    <mergeCell ref="M37:N37"/>
    <mergeCell ref="O37:Q37"/>
    <mergeCell ref="R37:S37"/>
    <mergeCell ref="B38:D38"/>
    <mergeCell ref="J38:K38"/>
    <mergeCell ref="M38:N38"/>
    <mergeCell ref="O38:Q38"/>
    <mergeCell ref="R38:S38"/>
    <mergeCell ref="B39:D39"/>
    <mergeCell ref="J39:K39"/>
    <mergeCell ref="M39:N39"/>
    <mergeCell ref="O39:Q39"/>
    <mergeCell ref="R39:S39"/>
    <mergeCell ref="B41:D41"/>
    <mergeCell ref="J41:K41"/>
    <mergeCell ref="M41:N41"/>
    <mergeCell ref="O41:Q41"/>
    <mergeCell ref="R41:S41"/>
    <mergeCell ref="B42:D42"/>
    <mergeCell ref="J42:K42"/>
    <mergeCell ref="M42:N42"/>
    <mergeCell ref="O42:Q42"/>
    <mergeCell ref="R42:S42"/>
    <mergeCell ref="B43:D43"/>
    <mergeCell ref="J43:K43"/>
    <mergeCell ref="M43:N43"/>
    <mergeCell ref="O43:Q43"/>
    <mergeCell ref="R43:S43"/>
    <mergeCell ref="B44:D44"/>
    <mergeCell ref="J44:K44"/>
    <mergeCell ref="M44:N44"/>
    <mergeCell ref="O44:Q44"/>
    <mergeCell ref="R44:S44"/>
    <mergeCell ref="B45:D45"/>
    <mergeCell ref="J45:K45"/>
    <mergeCell ref="M45:N45"/>
    <mergeCell ref="O45:Q45"/>
    <mergeCell ref="R45:S45"/>
    <mergeCell ref="J46:K46"/>
    <mergeCell ref="M46:N46"/>
    <mergeCell ref="O46:Q46"/>
    <mergeCell ref="R46:S46"/>
    <mergeCell ref="B46:D46"/>
    <mergeCell ref="A49:E49"/>
    <mergeCell ref="F49:G49"/>
    <mergeCell ref="F56:G56"/>
    <mergeCell ref="A57:E57"/>
    <mergeCell ref="F57:G57"/>
    <mergeCell ref="A58:E58"/>
    <mergeCell ref="F58:G58"/>
    <mergeCell ref="A51:E51"/>
    <mergeCell ref="A52:E52"/>
    <mergeCell ref="A53:E53"/>
    <mergeCell ref="A64:C64"/>
    <mergeCell ref="A65:B65"/>
    <mergeCell ref="A66:B66"/>
    <mergeCell ref="B32:D32"/>
    <mergeCell ref="O32:Q32"/>
    <mergeCell ref="R32:S32"/>
    <mergeCell ref="B33:D33"/>
    <mergeCell ref="O33:Q33"/>
    <mergeCell ref="R33:S33"/>
    <mergeCell ref="A56:E56"/>
  </mergeCells>
  <printOptions/>
  <pageMargins left="0.35433070866141736" right="0.35433070866141736" top="0.35433070866141736" bottom="0.35433070866141736" header="0.31496062992125984" footer="0.31496062992125984"/>
  <pageSetup fitToHeight="2" fitToWidth="1" horizontalDpi="600" verticalDpi="600" orientation="landscape" paperSize="9" scale="87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martynova</cp:lastModifiedBy>
  <cp:lastPrinted>2024-03-12T12:09:18Z</cp:lastPrinted>
  <dcterms:created xsi:type="dcterms:W3CDTF">2024-02-21T12:36:42Z</dcterms:created>
  <dcterms:modified xsi:type="dcterms:W3CDTF">2024-03-12T12:09:21Z</dcterms:modified>
  <cp:category/>
  <cp:version/>
  <cp:contentType/>
  <cp:contentStatus/>
</cp:coreProperties>
</file>