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55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<sst xmlns="http://schemas.openxmlformats.org/spreadsheetml/2006/main" count="182" uniqueCount="85">
  <si>
    <t>Отчет о выполнении договора на управление по многоквартирному жилому дому</t>
  </si>
  <si>
    <t>за период с 01.01.2023  по 31.12.2023</t>
  </si>
  <si>
    <t xml:space="preserve">Адрес: Валентины Никитиной ул, д.41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</si>
  <si>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</si>
  <si>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</si>
  <si>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</si>
  <si>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</si>
  <si>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</si>
  <si>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</si>
  <si>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</si>
  <si>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</si>
  <si>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</si>
  <si>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</si>
  <si>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</si>
  <si>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</si>
  <si>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</si>
  <si>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</si>
  <si>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>Нежилая площадь</t>
  </si>
  <si>
    <t xml:space="preserve"> 1 </t>
  </si>
  <si>
    <t xml:space="preserve"> Содержание помещений общего пользования, 
 в том числе:</t>
  </si>
  <si>
    <t xml:space="preserve"> 1.1 </t>
  </si>
  <si>
    <t xml:space="preserve"> Содержание конструктивных элементов жилых зданий </t>
  </si>
  <si>
    <t>руб.</t>
  </si>
  <si>
    <t xml:space="preserve"> 1.2 </t>
  </si>
  <si>
    <t xml:space="preserve"> Содержание инженерных сетей</t>
  </si>
  <si>
    <t xml:space="preserve"> 1.3 </t>
  </si>
  <si>
    <t xml:space="preserve"> Содержание придомовой территории </t>
  </si>
  <si>
    <t xml:space="preserve"> 1.4</t>
  </si>
  <si>
    <t xml:space="preserve"> Управление многоквартирным домом </t>
  </si>
  <si>
    <t xml:space="preserve"> 1.5</t>
  </si>
  <si>
    <t xml:space="preserve"> Услуги РЦ </t>
  </si>
  <si>
    <t xml:space="preserve"> 1.6</t>
  </si>
  <si>
    <t xml:space="preserve"> Аварийное обслуживание</t>
  </si>
  <si>
    <t xml:space="preserve"> 1.7</t>
  </si>
  <si>
    <t xml:space="preserve"> Обслуживание фасадных и внутридомовых газопроводов</t>
  </si>
  <si>
    <t xml:space="preserve"> 1.8</t>
  </si>
  <si>
    <t xml:space="preserve">  Обслуживание газоходов и вентаканалов</t>
  </si>
  <si>
    <t xml:space="preserve"> 1.9</t>
  </si>
  <si>
    <t xml:space="preserve">  Дератизации и дезинфекции</t>
  </si>
  <si>
    <t xml:space="preserve"> 1.10</t>
  </si>
  <si>
    <t xml:space="preserve"> Уборка МОП</t>
  </si>
  <si>
    <t>Обслуживание ОДПУ (Электроэнергия)</t>
  </si>
  <si>
    <t xml:space="preserve"> Текущий ремонт</t>
  </si>
  <si>
    <t xml:space="preserve"> 2023г</t>
  </si>
  <si>
    <t xml:space="preserve"> Остаток средств на  01.01.2023</t>
  </si>
  <si>
    <t xml:space="preserve"> Выполненные работы в 2023г.</t>
  </si>
  <si>
    <t xml:space="preserve"> 8</t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</si>
  <si>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</si>
  <si>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</si>
  <si>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</si>
  <si>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</si>
  <si>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</si>
  <si>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</si>
  <si>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</si>
  <si>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</si>
  <si>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</si>
  <si>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</si>
  <si>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</si>
  <si>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</si>
  <si>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</si>
  <si>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ИП Тарасова Н.В.</t>
  </si>
  <si>
    <t>ООО"Ваш Дом"</t>
  </si>
  <si>
    <t>ООО "ЖЭУ №15"</t>
  </si>
  <si>
    <t>ПАО "КСК"</t>
  </si>
  <si>
    <t>ГП "Калугаоблводоканал"</t>
  </si>
  <si>
    <t>МУП "Калугатеплосеть"</t>
  </si>
  <si>
    <t>ООО "ТТК-СВЯЗЬ"</t>
  </si>
  <si>
    <t>ООО "Макснет-Системы"</t>
  </si>
  <si>
    <t>ОАО "Ростелеком"</t>
  </si>
  <si>
    <t>ПАО "МТС"</t>
  </si>
  <si>
    <t>ОАО "ВымпелКом"</t>
  </si>
  <si>
    <t xml:space="preserve">Калугафармация </t>
  </si>
  <si>
    <t xml:space="preserve">Сбербанк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</si>
  <si>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</si>
  <si>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</si>
  <si>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</si>
  <si>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</si>
  <si>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</si>
  <si>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рем.сист.ЦО с зам.радиатора на л/кл.под.4</t>
  </si>
  <si>
    <t>механиз. уборка снега</t>
  </si>
  <si>
    <t>рем.труб сист.водоотвед.кв.49,53 и в пом.Сбербанка</t>
  </si>
  <si>
    <t>Задолженность населения</t>
  </si>
  <si>
    <t xml:space="preserve">Оплата провайдеров </t>
  </si>
  <si>
    <t xml:space="preserve">Расшифровка вып. работ по текущему ремонту </t>
  </si>
  <si>
    <t>Оплата за нежилые помещения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</si>
</sst>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/>
      <top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 horizontal="lef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lef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1" fillId="0" borderId="0">
      <alignment horizontal="center" vertical="center"/>
      <protection/>
    </xf>
    <xf numFmtId="0" fontId="31" fillId="0" borderId="0">
      <alignment horizontal="center" vertical="top"/>
      <protection/>
    </xf>
    <xf numFmtId="0" fontId="32" fillId="0" borderId="0">
      <alignment horizontal="center" vertical="top"/>
      <protection/>
    </xf>
    <xf numFmtId="0" fontId="33" fillId="0" borderId="0">
      <alignment horizontal="center" vertical="top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6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1" fillId="0" borderId="10" xfId="52" applyBorder="1" applyAlignment="1" quotePrefix="1">
      <alignment horizontal="center" vertical="center" wrapText="1"/>
      <protection/>
    </xf>
    <xf numFmtId="0" fontId="31" fillId="0" borderId="11" xfId="52" applyBorder="1" applyAlignment="1" quotePrefix="1">
      <alignment horizontal="center" vertical="center" wrapText="1"/>
      <protection/>
    </xf>
    <xf numFmtId="0" fontId="31" fillId="0" borderId="12" xfId="52" applyBorder="1" applyAlignment="1" quotePrefix="1">
      <alignment horizontal="center" vertical="center" wrapText="1"/>
      <protection/>
    </xf>
    <xf numFmtId="0" fontId="30" fillId="0" borderId="13" xfId="49" applyBorder="1" applyAlignment="1" quotePrefix="1">
      <alignment horizontal="left" vertical="top" wrapText="1"/>
      <protection/>
    </xf>
    <xf numFmtId="0" fontId="30" fillId="0" borderId="14" xfId="51" applyBorder="1" applyAlignment="1" quotePrefix="1">
      <alignment horizontal="left" vertical="top" wrapText="1"/>
      <protection/>
    </xf>
    <xf numFmtId="0" fontId="30" fillId="0" borderId="10" xfId="34" applyBorder="1" applyAlignment="1" quotePrefix="1">
      <alignment horizontal="right" vertical="top" wrapText="1"/>
      <protection/>
    </xf>
    <xf numFmtId="0" fontId="30" fillId="0" borderId="15" xfId="34" applyBorder="1" applyAlignment="1" quotePrefix="1">
      <alignment horizontal="right" vertical="top" wrapText="1"/>
      <protection/>
    </xf>
    <xf numFmtId="0" fontId="30" fillId="0" borderId="10" xfId="49" applyBorder="1" applyAlignment="1" quotePrefix="1">
      <alignment horizontal="left" vertical="top" wrapText="1"/>
      <protection/>
    </xf>
    <xf numFmtId="0" fontId="30" fillId="0" borderId="10" xfId="51" applyBorder="1" applyAlignment="1" quotePrefix="1">
      <alignment horizontal="left" vertical="top" wrapText="1"/>
      <protection/>
    </xf>
    <xf numFmtId="0" fontId="30" fillId="0" borderId="16" xfId="34" applyBorder="1" applyAlignment="1" quotePrefix="1">
      <alignment horizontal="right" vertical="top" wrapText="1"/>
      <protection/>
    </xf>
    <xf numFmtId="0" fontId="30" fillId="0" borderId="17" xfId="34" applyBorder="1" applyAlignment="1" quotePrefix="1">
      <alignment horizontal="right" vertical="top" wrapText="1"/>
      <protection/>
    </xf>
    <xf numFmtId="0" fontId="31" fillId="0" borderId="10" xfId="50" applyBorder="1" applyAlignment="1" quotePrefix="1">
      <alignment horizontal="left" vertical="top" wrapText="1"/>
      <protection/>
    </xf>
    <xf numFmtId="0" fontId="30" fillId="0" borderId="18" xfId="49" applyBorder="1" applyAlignment="1" quotePrefix="1">
      <alignment horizontal="left" vertical="top" wrapText="1"/>
      <protection/>
    </xf>
    <xf numFmtId="0" fontId="30" fillId="0" borderId="18" xfId="51" applyBorder="1" applyAlignment="1" quotePrefix="1">
      <alignment horizontal="left" vertical="top" wrapText="1"/>
      <protection/>
    </xf>
    <xf numFmtId="0" fontId="30" fillId="0" borderId="19" xfId="49" applyBorder="1" applyAlignment="1" quotePrefix="1">
      <alignment horizontal="left" vertical="top" wrapText="1"/>
      <protection/>
    </xf>
    <xf numFmtId="0" fontId="30" fillId="0" borderId="19" xfId="51" applyBorder="1" applyAlignment="1" quotePrefix="1">
      <alignment horizontal="left" vertical="top" wrapText="1"/>
      <protection/>
    </xf>
    <xf numFmtId="0" fontId="30" fillId="0" borderId="20" xfId="36" applyBorder="1" applyAlignment="1" quotePrefix="1">
      <alignment horizontal="left" vertical="top" wrapText="1"/>
      <protection/>
    </xf>
    <xf numFmtId="0" fontId="30" fillId="0" borderId="0" xfId="38" applyBorder="1" applyAlignment="1" quotePrefix="1">
      <alignment horizontal="left" vertical="top" wrapText="1"/>
      <protection/>
    </xf>
    <xf numFmtId="0" fontId="30" fillId="0" borderId="21" xfId="34" applyBorder="1" applyAlignment="1" quotePrefix="1">
      <alignment horizontal="right" vertical="top" wrapText="1"/>
      <protection/>
    </xf>
    <xf numFmtId="0" fontId="30" fillId="0" borderId="22" xfId="34" applyBorder="1" applyAlignment="1" quotePrefix="1">
      <alignment horizontal="right" vertical="top" wrapText="1"/>
      <protection/>
    </xf>
    <xf numFmtId="0" fontId="30" fillId="0" borderId="23" xfId="49" applyBorder="1" applyAlignment="1" quotePrefix="1">
      <alignment horizontal="left" vertical="top" wrapText="1"/>
      <protection/>
    </xf>
    <xf numFmtId="0" fontId="30" fillId="0" borderId="23" xfId="51" applyBorder="1" applyAlignment="1" quotePrefix="1">
      <alignment horizontal="left" vertical="top" wrapText="1"/>
      <protection/>
    </xf>
    <xf numFmtId="0" fontId="30" fillId="0" borderId="23" xfId="49" applyBorder="1" applyAlignment="1" quotePrefix="1">
      <alignment horizontal="left" vertical="top" wrapText="1"/>
      <protection/>
    </xf>
    <xf numFmtId="0" fontId="30" fillId="0" borderId="23" xfId="51" applyBorder="1" applyAlignment="1" quotePrefix="1">
      <alignment horizontal="left" vertical="top" wrapText="1"/>
      <protection/>
    </xf>
    <xf numFmtId="0" fontId="30" fillId="0" borderId="24" xfId="36" applyBorder="1" applyAlignment="1" quotePrefix="1">
      <alignment horizontal="left" vertical="top" wrapText="1"/>
      <protection/>
    </xf>
    <xf numFmtId="0" fontId="30" fillId="0" borderId="25" xfId="38" applyBorder="1" applyAlignment="1" quotePrefix="1">
      <alignment horizontal="left" vertical="top" wrapText="1"/>
      <protection/>
    </xf>
    <xf numFmtId="0" fontId="49" fillId="0" borderId="26" xfId="34" applyFont="1" applyBorder="1" applyAlignment="1" quotePrefix="1">
      <alignment horizontal="left" vertical="top" wrapText="1"/>
      <protection/>
    </xf>
    <xf numFmtId="0" fontId="30" fillId="0" borderId="27" xfId="39" applyBorder="1" applyAlignment="1" quotePrefix="1">
      <alignment horizontal="left" vertical="top" wrapText="1"/>
      <protection/>
    </xf>
    <xf numFmtId="0" fontId="30" fillId="0" borderId="28" xfId="34" applyBorder="1" applyAlignment="1" quotePrefix="1">
      <alignment horizontal="left" vertical="top" wrapText="1"/>
      <protection/>
    </xf>
    <xf numFmtId="0" fontId="2" fillId="0" borderId="29" xfId="38" applyFont="1" applyBorder="1" applyAlignment="1">
      <alignment horizontal="left" vertical="top" wrapText="1"/>
      <protection/>
    </xf>
    <xf numFmtId="0" fontId="2" fillId="0" borderId="26" xfId="34" applyFont="1" applyBorder="1" applyAlignment="1">
      <alignment horizontal="left" vertical="center" wrapText="1"/>
      <protection/>
    </xf>
    <xf numFmtId="0" fontId="2" fillId="0" borderId="26" xfId="34" applyFont="1" applyBorder="1" applyAlignment="1">
      <alignment horizontal="left" vertical="top" wrapText="1"/>
      <protection/>
    </xf>
    <xf numFmtId="0" fontId="30" fillId="0" borderId="21" xfId="34" applyBorder="1" applyAlignment="1">
      <alignment horizontal="left" vertical="top" wrapText="1"/>
      <protection/>
    </xf>
    <xf numFmtId="0" fontId="30" fillId="0" borderId="30" xfId="34" applyBorder="1" applyAlignment="1">
      <alignment horizontal="left" vertical="top" wrapText="1"/>
      <protection/>
    </xf>
    <xf numFmtId="0" fontId="3" fillId="0" borderId="26" xfId="34" applyFont="1" applyBorder="1" applyAlignment="1">
      <alignment horizontal="left" vertical="top" wrapText="1"/>
      <protection/>
    </xf>
    <xf numFmtId="0" fontId="3" fillId="0" borderId="26" xfId="34" applyFont="1" applyBorder="1" applyAlignment="1">
      <alignment horizontal="left" vertical="center" wrapText="1"/>
      <protection/>
    </xf>
    <xf numFmtId="2" fontId="5" fillId="33" borderId="26" xfId="75" applyNumberFormat="1" applyFont="1" applyFill="1" applyBorder="1" applyAlignment="1">
      <alignment vertical="center" wrapText="1"/>
      <protection/>
    </xf>
    <xf numFmtId="2" fontId="5" fillId="33" borderId="0" xfId="75" applyNumberFormat="1" applyFont="1" applyFill="1" applyBorder="1" applyAlignment="1">
      <alignment vertical="center" wrapText="1"/>
      <protection/>
    </xf>
    <xf numFmtId="0" fontId="4" fillId="0" borderId="0" xfId="75" applyAlignment="1">
      <alignment wrapText="1"/>
      <protection/>
    </xf>
    <xf numFmtId="2" fontId="0" fillId="0" borderId="26" xfId="0" applyNumberFormat="1" applyFont="1" applyFill="1" applyBorder="1" applyAlignment="1">
      <alignment horizontal="right" vertical="center" wrapText="1"/>
    </xf>
    <xf numFmtId="2" fontId="4" fillId="33" borderId="0" xfId="75" applyNumberFormat="1" applyFont="1" applyFill="1" applyBorder="1" applyAlignment="1">
      <alignment vertical="center" wrapText="1"/>
      <protection/>
    </xf>
    <xf numFmtId="172" fontId="0" fillId="0" borderId="0" xfId="0" applyNumberFormat="1" applyFont="1" applyFill="1" applyBorder="1" applyAlignment="1">
      <alignment horizontal="right" vertical="center" wrapText="1"/>
    </xf>
    <xf numFmtId="2" fontId="0" fillId="33" borderId="26" xfId="0" applyNumberFormat="1" applyFont="1" applyFill="1" applyBorder="1" applyAlignment="1">
      <alignment horizontal="right" vertical="center" wrapText="1"/>
    </xf>
    <xf numFmtId="2" fontId="4" fillId="33" borderId="0" xfId="75" applyNumberFormat="1" applyFont="1" applyFill="1" applyBorder="1" applyAlignment="1">
      <alignment horizontal="right" vertical="center" wrapText="1"/>
      <protection/>
    </xf>
    <xf numFmtId="0" fontId="5" fillId="0" borderId="0" xfId="75" applyFont="1" applyBorder="1" applyAlignment="1">
      <alignment horizontal="left" vertical="center" wrapText="1"/>
      <protection/>
    </xf>
    <xf numFmtId="0" fontId="5" fillId="0" borderId="0" xfId="75" applyFont="1" applyBorder="1" applyAlignment="1">
      <alignment wrapText="1"/>
      <protection/>
    </xf>
    <xf numFmtId="0" fontId="4" fillId="0" borderId="0" xfId="75" applyBorder="1" applyAlignment="1">
      <alignment wrapText="1"/>
      <protection/>
    </xf>
    <xf numFmtId="0" fontId="4" fillId="0" borderId="26" xfId="75" applyBorder="1" applyAlignment="1">
      <alignment wrapText="1"/>
      <protection/>
    </xf>
    <xf numFmtId="2" fontId="5" fillId="0" borderId="26" xfId="75" applyNumberFormat="1" applyFont="1" applyBorder="1" applyAlignment="1">
      <alignment horizontal="right" vertical="center" wrapText="1"/>
      <protection/>
    </xf>
    <xf numFmtId="0" fontId="5" fillId="0" borderId="26" xfId="75" applyFont="1" applyBorder="1" applyAlignment="1">
      <alignment horizontal="right" vertical="center" wrapText="1"/>
      <protection/>
    </xf>
    <xf numFmtId="2" fontId="4" fillId="0" borderId="26" xfId="75" applyNumberFormat="1" applyFont="1" applyBorder="1" applyAlignment="1">
      <alignment vertical="center" wrapText="1"/>
      <protection/>
    </xf>
    <xf numFmtId="2" fontId="5" fillId="0" borderId="0" xfId="75" applyNumberFormat="1" applyFont="1" applyBorder="1" applyAlignment="1">
      <alignment horizontal="left"/>
      <protection/>
    </xf>
    <xf numFmtId="0" fontId="4" fillId="0" borderId="0" xfId="75" applyFill="1" applyBorder="1">
      <alignment/>
      <protection/>
    </xf>
    <xf numFmtId="2" fontId="5" fillId="0" borderId="0" xfId="75" applyNumberFormat="1" applyFont="1" applyBorder="1" applyAlignment="1">
      <alignment/>
      <protection/>
    </xf>
    <xf numFmtId="0" fontId="4" fillId="0" borderId="0" xfId="75" applyBorder="1">
      <alignment/>
      <protection/>
    </xf>
    <xf numFmtId="0" fontId="4" fillId="0" borderId="0" xfId="75">
      <alignment/>
      <protection/>
    </xf>
    <xf numFmtId="0" fontId="5" fillId="0" borderId="0" xfId="75" applyFont="1" applyBorder="1">
      <alignment/>
      <protection/>
    </xf>
    <xf numFmtId="2" fontId="4" fillId="0" borderId="0" xfId="75" applyNumberFormat="1" applyBorder="1">
      <alignment/>
      <protection/>
    </xf>
    <xf numFmtId="0" fontId="30" fillId="0" borderId="31" xfId="49" applyBorder="1" applyAlignment="1" quotePrefix="1">
      <alignment horizontal="left" vertical="top" wrapText="1"/>
      <protection/>
    </xf>
    <xf numFmtId="0" fontId="30" fillId="0" borderId="31" xfId="51" applyBorder="1" applyAlignment="1" quotePrefix="1">
      <alignment horizontal="left" vertical="top" wrapText="1"/>
      <protection/>
    </xf>
    <xf numFmtId="0" fontId="3" fillId="0" borderId="32" xfId="34" applyFont="1" applyBorder="1" applyAlignment="1">
      <alignment horizontal="left" vertical="center" wrapText="1"/>
      <protection/>
    </xf>
    <xf numFmtId="0" fontId="30" fillId="0" borderId="26" xfId="49" applyBorder="1" applyAlignment="1" quotePrefix="1">
      <alignment horizontal="left" vertical="top" wrapText="1"/>
      <protection/>
    </xf>
    <xf numFmtId="0" fontId="30" fillId="0" borderId="26" xfId="51" applyBorder="1" applyAlignment="1" quotePrefix="1">
      <alignment horizontal="left" vertical="top" wrapText="1"/>
      <protection/>
    </xf>
    <xf numFmtId="0" fontId="30" fillId="0" borderId="26" xfId="34" applyBorder="1" applyAlignment="1" quotePrefix="1">
      <alignment horizontal="right" vertical="top" wrapText="1"/>
      <protection/>
    </xf>
    <xf numFmtId="0" fontId="0" fillId="0" borderId="26" xfId="0" applyBorder="1" applyAlignment="1">
      <alignment wrapText="1"/>
    </xf>
    <xf numFmtId="0" fontId="30" fillId="0" borderId="26" xfId="43" applyBorder="1" applyAlignment="1" quotePrefix="1">
      <alignment horizontal="left" vertical="top" wrapText="1"/>
      <protection/>
    </xf>
    <xf numFmtId="0" fontId="30" fillId="0" borderId="26" xfId="46" applyBorder="1" applyAlignment="1" quotePrefix="1">
      <alignment horizontal="left" vertical="top" wrapText="1"/>
      <protection/>
    </xf>
    <xf numFmtId="0" fontId="30" fillId="0" borderId="26" xfId="42" applyBorder="1" applyAlignment="1" quotePrefix="1">
      <alignment horizontal="right" vertical="top" wrapText="1"/>
      <protection/>
    </xf>
    <xf numFmtId="2" fontId="30" fillId="0" borderId="26" xfId="42" applyNumberFormat="1" applyBorder="1" applyAlignment="1" quotePrefix="1">
      <alignment horizontal="right" vertical="top" wrapText="1"/>
      <protection/>
    </xf>
    <xf numFmtId="0" fontId="31" fillId="0" borderId="26" xfId="50" applyBorder="1" applyAlignment="1" quotePrefix="1">
      <alignment horizontal="left" vertical="top" wrapText="1"/>
      <protection/>
    </xf>
    <xf numFmtId="2" fontId="0" fillId="0" borderId="0" xfId="0" applyNumberFormat="1" applyAlignment="1">
      <alignment wrapText="1"/>
    </xf>
    <xf numFmtId="2" fontId="30" fillId="0" borderId="10" xfId="34" applyNumberFormat="1" applyBorder="1" applyAlignment="1" quotePrefix="1">
      <alignment horizontal="right" vertical="top" wrapText="1"/>
      <protection/>
    </xf>
    <xf numFmtId="2" fontId="30" fillId="0" borderId="16" xfId="34" applyNumberFormat="1" applyBorder="1" applyAlignment="1" quotePrefix="1">
      <alignment horizontal="right" vertical="top" wrapText="1"/>
      <protection/>
    </xf>
    <xf numFmtId="2" fontId="30" fillId="0" borderId="18" xfId="34" applyNumberFormat="1" applyBorder="1" applyAlignment="1" quotePrefix="1">
      <alignment horizontal="right" vertical="top" wrapText="1"/>
      <protection/>
    </xf>
    <xf numFmtId="2" fontId="30" fillId="0" borderId="19" xfId="34" applyNumberFormat="1" applyBorder="1" applyAlignment="1" quotePrefix="1">
      <alignment horizontal="right" vertical="top" wrapText="1"/>
      <protection/>
    </xf>
    <xf numFmtId="2" fontId="30" fillId="0" borderId="20" xfId="39" applyNumberFormat="1" applyBorder="1" applyAlignment="1" quotePrefix="1">
      <alignment horizontal="right" vertical="top" wrapText="1"/>
      <protection/>
    </xf>
    <xf numFmtId="2" fontId="30" fillId="0" borderId="0" xfId="40" applyNumberFormat="1" applyBorder="1" applyAlignment="1" quotePrefix="1">
      <alignment horizontal="right" vertical="top" wrapText="1"/>
      <protection/>
    </xf>
    <xf numFmtId="2" fontId="30" fillId="0" borderId="17" xfId="34" applyNumberFormat="1" applyBorder="1" applyAlignment="1" quotePrefix="1">
      <alignment horizontal="right" vertical="top" wrapText="1"/>
      <protection/>
    </xf>
    <xf numFmtId="2" fontId="30" fillId="0" borderId="21" xfId="34" applyNumberFormat="1" applyBorder="1" applyAlignment="1" quotePrefix="1">
      <alignment horizontal="right" vertical="top" wrapText="1"/>
      <protection/>
    </xf>
    <xf numFmtId="2" fontId="30" fillId="0" borderId="21" xfId="35" applyNumberFormat="1" applyBorder="1" applyAlignment="1" quotePrefix="1">
      <alignment horizontal="right" vertical="top" wrapText="1"/>
      <protection/>
    </xf>
    <xf numFmtId="2" fontId="30" fillId="0" borderId="22" xfId="34" applyNumberFormat="1" applyBorder="1" applyAlignment="1" quotePrefix="1">
      <alignment horizontal="right" vertical="top" wrapText="1"/>
      <protection/>
    </xf>
    <xf numFmtId="2" fontId="30" fillId="0" borderId="23" xfId="34" applyNumberFormat="1" applyBorder="1" applyAlignment="1" quotePrefix="1">
      <alignment horizontal="right" vertical="top" wrapText="1"/>
      <protection/>
    </xf>
    <xf numFmtId="2" fontId="30" fillId="0" borderId="26" xfId="34" applyNumberFormat="1" applyBorder="1" applyAlignment="1" quotePrefix="1">
      <alignment horizontal="right" vertical="top" wrapText="1"/>
      <protection/>
    </xf>
    <xf numFmtId="2" fontId="0" fillId="0" borderId="26" xfId="0" applyNumberFormat="1" applyBorder="1" applyAlignment="1">
      <alignment wrapText="1"/>
    </xf>
    <xf numFmtId="2" fontId="30" fillId="0" borderId="26" xfId="47" applyNumberFormat="1" applyBorder="1" applyAlignment="1" quotePrefix="1">
      <alignment horizontal="right" vertical="top" wrapText="1"/>
      <protection/>
    </xf>
    <xf numFmtId="2" fontId="0" fillId="0" borderId="26" xfId="0" applyNumberFormat="1" applyBorder="1" applyAlignment="1">
      <alignment vertical="top" wrapText="1"/>
    </xf>
    <xf numFmtId="2" fontId="30" fillId="0" borderId="31" xfId="34" applyNumberFormat="1" applyBorder="1" applyAlignment="1" quotePrefix="1">
      <alignment horizontal="right" vertical="top" wrapText="1"/>
      <protection/>
    </xf>
    <xf numFmtId="2" fontId="30" fillId="0" borderId="33" xfId="34" applyNumberFormat="1" applyBorder="1" applyAlignment="1" quotePrefix="1">
      <alignment vertical="top" wrapText="1"/>
      <protection/>
    </xf>
    <xf numFmtId="2" fontId="0" fillId="0" borderId="34" xfId="0" applyNumberFormat="1" applyBorder="1" applyAlignment="1">
      <alignment wrapText="1"/>
    </xf>
    <xf numFmtId="2" fontId="30" fillId="0" borderId="27" xfId="39" applyNumberFormat="1" applyBorder="1" applyAlignment="1" quotePrefix="1">
      <alignment horizontal="right" vertical="top" wrapText="1"/>
      <protection/>
    </xf>
    <xf numFmtId="2" fontId="30" fillId="0" borderId="35" xfId="40" applyNumberFormat="1" applyBorder="1" applyAlignment="1" quotePrefix="1">
      <alignment horizontal="right" vertical="top" wrapText="1"/>
      <protection/>
    </xf>
    <xf numFmtId="2" fontId="30" fillId="0" borderId="28" xfId="34" applyNumberFormat="1" applyBorder="1" applyAlignment="1" quotePrefix="1">
      <alignment horizontal="right" vertical="top" wrapText="1"/>
      <protection/>
    </xf>
    <xf numFmtId="0" fontId="30" fillId="0" borderId="36" xfId="45" applyFont="1" applyBorder="1" applyAlignment="1">
      <alignment horizontal="left" vertical="top" wrapText="1"/>
      <protection/>
    </xf>
    <xf numFmtId="0" fontId="30" fillId="0" borderId="37" xfId="45" applyFont="1" applyBorder="1" applyAlignment="1" quotePrefix="1">
      <alignment horizontal="left" vertical="top" wrapText="1"/>
      <protection/>
    </xf>
    <xf numFmtId="0" fontId="30" fillId="0" borderId="30" xfId="45" applyFont="1" applyBorder="1" applyAlignment="1" quotePrefix="1">
      <alignment horizontal="left" vertical="top" wrapText="1"/>
      <protection/>
    </xf>
    <xf numFmtId="2" fontId="30" fillId="0" borderId="36" xfId="34" applyNumberFormat="1" applyBorder="1" applyAlignment="1" quotePrefix="1">
      <alignment horizontal="center" vertical="top" wrapText="1"/>
      <protection/>
    </xf>
    <xf numFmtId="2" fontId="30" fillId="0" borderId="37" xfId="34" applyNumberFormat="1" applyBorder="1" applyAlignment="1" quotePrefix="1">
      <alignment horizontal="center" vertical="top" wrapText="1"/>
      <protection/>
    </xf>
    <xf numFmtId="2" fontId="30" fillId="0" borderId="30" xfId="34" applyNumberFormat="1" applyBorder="1" applyAlignment="1" quotePrefix="1">
      <alignment horizontal="center" vertical="top" wrapText="1"/>
      <protection/>
    </xf>
    <xf numFmtId="0" fontId="5" fillId="0" borderId="26" xfId="75" applyFont="1" applyBorder="1" applyAlignment="1">
      <alignment wrapText="1"/>
      <protection/>
    </xf>
    <xf numFmtId="0" fontId="4" fillId="0" borderId="26" xfId="75" applyBorder="1" applyAlignment="1">
      <alignment wrapText="1"/>
      <protection/>
    </xf>
    <xf numFmtId="0" fontId="4" fillId="0" borderId="26" xfId="75" applyFont="1" applyBorder="1" applyAlignment="1">
      <alignment wrapText="1"/>
      <protection/>
    </xf>
    <xf numFmtId="0" fontId="5" fillId="33" borderId="36" xfId="75" applyFont="1" applyFill="1" applyBorder="1" applyAlignment="1">
      <alignment wrapText="1"/>
      <protection/>
    </xf>
    <xf numFmtId="0" fontId="4" fillId="33" borderId="37" xfId="75" applyFill="1" applyBorder="1" applyAlignment="1">
      <alignment wrapText="1"/>
      <protection/>
    </xf>
    <xf numFmtId="0" fontId="4" fillId="33" borderId="30" xfId="75" applyFill="1" applyBorder="1" applyAlignment="1">
      <alignment wrapText="1"/>
      <protection/>
    </xf>
    <xf numFmtId="4" fontId="5" fillId="33" borderId="26" xfId="75" applyNumberFormat="1" applyFont="1" applyFill="1" applyBorder="1" applyAlignment="1">
      <alignment horizontal="center" wrapText="1"/>
      <protection/>
    </xf>
    <xf numFmtId="0" fontId="4" fillId="33" borderId="36" xfId="75" applyFont="1" applyFill="1" applyBorder="1" applyAlignment="1">
      <alignment wrapText="1"/>
      <protection/>
    </xf>
    <xf numFmtId="0" fontId="4" fillId="33" borderId="37" xfId="75" applyFont="1" applyFill="1" applyBorder="1" applyAlignment="1">
      <alignment wrapText="1"/>
      <protection/>
    </xf>
    <xf numFmtId="0" fontId="4" fillId="33" borderId="30" xfId="75" applyFont="1" applyFill="1" applyBorder="1" applyAlignment="1">
      <alignment wrapText="1"/>
      <protection/>
    </xf>
    <xf numFmtId="4" fontId="6" fillId="33" borderId="26" xfId="75" applyNumberFormat="1" applyFont="1" applyFill="1" applyBorder="1" applyAlignment="1">
      <alignment horizontal="center" vertical="center"/>
      <protection/>
    </xf>
    <xf numFmtId="0" fontId="7" fillId="0" borderId="0" xfId="75" applyFont="1" applyBorder="1" applyAlignment="1">
      <alignment horizontal="left"/>
      <protection/>
    </xf>
    <xf numFmtId="0" fontId="7" fillId="0" borderId="0" xfId="75" applyFont="1" applyAlignment="1">
      <alignment/>
      <protection/>
    </xf>
    <xf numFmtId="0" fontId="4" fillId="0" borderId="0" xfId="75" applyAlignment="1">
      <alignment/>
      <protection/>
    </xf>
    <xf numFmtId="0" fontId="4" fillId="0" borderId="36" xfId="75" applyBorder="1" applyAlignment="1">
      <alignment wrapText="1"/>
      <protection/>
    </xf>
    <xf numFmtId="0" fontId="4" fillId="0" borderId="37" xfId="75" applyFont="1" applyBorder="1" applyAlignment="1">
      <alignment wrapText="1"/>
      <protection/>
    </xf>
    <xf numFmtId="0" fontId="4" fillId="0" borderId="30" xfId="75" applyFont="1" applyBorder="1" applyAlignment="1">
      <alignment wrapText="1"/>
      <protection/>
    </xf>
    <xf numFmtId="0" fontId="4" fillId="33" borderId="36" xfId="75" applyFill="1" applyBorder="1" applyAlignment="1">
      <alignment wrapText="1"/>
      <protection/>
    </xf>
    <xf numFmtId="0" fontId="5" fillId="0" borderId="36" xfId="75" applyFont="1" applyBorder="1" applyAlignment="1">
      <alignment horizontal="left" vertical="center" wrapText="1"/>
      <protection/>
    </xf>
    <xf numFmtId="0" fontId="5" fillId="0" borderId="37" xfId="75" applyFont="1" applyBorder="1" applyAlignment="1">
      <alignment horizontal="left" vertical="center" wrapText="1"/>
      <protection/>
    </xf>
    <xf numFmtId="0" fontId="5" fillId="0" borderId="30" xfId="75" applyFont="1" applyBorder="1" applyAlignment="1">
      <alignment horizontal="left" vertical="center" wrapText="1"/>
      <protection/>
    </xf>
    <xf numFmtId="0" fontId="0" fillId="0" borderId="36" xfId="0" applyFill="1" applyBorder="1" applyAlignment="1">
      <alignment horizontal="left" vertical="justify" wrapText="1"/>
    </xf>
    <xf numFmtId="0" fontId="0" fillId="0" borderId="37" xfId="0" applyFill="1" applyBorder="1" applyAlignment="1">
      <alignment horizontal="left" vertical="justify" wrapText="1"/>
    </xf>
    <xf numFmtId="0" fontId="0" fillId="0" borderId="30" xfId="0" applyFill="1" applyBorder="1" applyAlignment="1">
      <alignment horizontal="left" vertical="justify" wrapText="1"/>
    </xf>
    <xf numFmtId="0" fontId="0" fillId="0" borderId="37" xfId="0" applyBorder="1" applyAlignment="1">
      <alignment horizontal="left" vertical="justify" wrapText="1"/>
    </xf>
    <xf numFmtId="0" fontId="0" fillId="0" borderId="30" xfId="0" applyBorder="1" applyAlignment="1">
      <alignment horizontal="left" vertical="justify" wrapText="1"/>
    </xf>
    <xf numFmtId="0" fontId="32" fillId="0" borderId="0" xfId="54" applyAlignment="1" quotePrefix="1">
      <alignment horizontal="center" vertical="top" wrapText="1"/>
      <protection/>
    </xf>
    <xf numFmtId="0" fontId="32" fillId="0" borderId="0" xfId="54" applyAlignment="1">
      <alignment horizontal="center" vertical="top" wrapText="1"/>
      <protection/>
    </xf>
    <xf numFmtId="0" fontId="31" fillId="0" borderId="0" xfId="53" applyAlignment="1" quotePrefix="1">
      <alignment horizontal="center" vertical="center" wrapText="1"/>
      <protection/>
    </xf>
    <xf numFmtId="0" fontId="31" fillId="0" borderId="0" xfId="53" applyAlignment="1">
      <alignment horizontal="center" vertical="center" wrapText="1"/>
      <protection/>
    </xf>
    <xf numFmtId="0" fontId="33" fillId="0" borderId="0" xfId="55" applyAlignment="1" quotePrefix="1">
      <alignment horizontal="center" vertical="top" wrapText="1"/>
      <protection/>
    </xf>
    <xf numFmtId="0" fontId="33" fillId="0" borderId="0" xfId="55" applyAlignment="1">
      <alignment horizontal="center" vertical="top" wrapText="1"/>
      <protection/>
    </xf>
    <xf numFmtId="0" fontId="31" fillId="0" borderId="38" xfId="52" applyBorder="1" applyAlignment="1" quotePrefix="1">
      <alignment horizontal="center" vertical="center" wrapText="1"/>
      <protection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31" fillId="0" borderId="41" xfId="52" applyBorder="1" applyAlignment="1" quotePrefix="1">
      <alignment horizontal="center" vertical="center" wrapText="1"/>
      <protection/>
    </xf>
    <xf numFmtId="0" fontId="0" fillId="0" borderId="16" xfId="0" applyBorder="1" applyAlignment="1">
      <alignment wrapText="1"/>
    </xf>
    <xf numFmtId="0" fontId="31" fillId="0" borderId="42" xfId="52" applyBorder="1" applyAlignment="1" quotePrefix="1">
      <alignment horizontal="center" vertical="center" wrapText="1"/>
      <protection/>
    </xf>
    <xf numFmtId="0" fontId="31" fillId="0" borderId="43" xfId="52" applyBorder="1" applyAlignment="1">
      <alignment horizontal="center" vertical="center" wrapText="1"/>
      <protection/>
    </xf>
    <xf numFmtId="0" fontId="30" fillId="0" borderId="38" xfId="33" applyBorder="1" applyAlignment="1" quotePrefix="1">
      <alignment horizontal="left" vertical="top" wrapText="1"/>
      <protection/>
    </xf>
    <xf numFmtId="0" fontId="30" fillId="0" borderId="44" xfId="34" applyBorder="1" applyAlignment="1" quotePrefix="1">
      <alignment horizontal="right" vertical="top" wrapText="1"/>
      <protection/>
    </xf>
    <xf numFmtId="0" fontId="0" fillId="0" borderId="45" xfId="0" applyBorder="1" applyAlignment="1">
      <alignment wrapText="1"/>
    </xf>
    <xf numFmtId="0" fontId="30" fillId="0" borderId="38" xfId="34" applyBorder="1" applyAlignment="1" quotePrefix="1">
      <alignment horizontal="right" vertical="top" wrapText="1"/>
      <protection/>
    </xf>
    <xf numFmtId="0" fontId="30" fillId="0" borderId="46" xfId="34" applyBorder="1" applyAlignment="1" quotePrefix="1">
      <alignment horizontal="right" vertical="top" wrapText="1"/>
      <protection/>
    </xf>
    <xf numFmtId="0" fontId="30" fillId="0" borderId="47" xfId="34" applyBorder="1" applyAlignment="1">
      <alignment horizontal="right" vertical="top" wrapText="1"/>
      <protection/>
    </xf>
    <xf numFmtId="0" fontId="30" fillId="0" borderId="48" xfId="34" applyBorder="1" applyAlignment="1">
      <alignment horizontal="right" vertical="top" wrapText="1"/>
      <protection/>
    </xf>
    <xf numFmtId="0" fontId="30" fillId="0" borderId="46" xfId="33" applyBorder="1" applyAlignment="1" quotePrefix="1">
      <alignment horizontal="left" vertical="top" wrapText="1"/>
      <protection/>
    </xf>
    <xf numFmtId="0" fontId="30" fillId="0" borderId="47" xfId="33" applyBorder="1" applyAlignment="1">
      <alignment horizontal="left" vertical="top" wrapText="1"/>
      <protection/>
    </xf>
    <xf numFmtId="0" fontId="30" fillId="0" borderId="48" xfId="33" applyBorder="1" applyAlignment="1">
      <alignment horizontal="left" vertical="top" wrapText="1"/>
      <protection/>
    </xf>
    <xf numFmtId="0" fontId="30" fillId="0" borderId="36" xfId="34" applyBorder="1" applyAlignment="1" quotePrefix="1">
      <alignment horizontal="right" vertical="top" wrapText="1"/>
      <protection/>
    </xf>
    <xf numFmtId="0" fontId="0" fillId="0" borderId="30" xfId="0" applyBorder="1" applyAlignment="1">
      <alignment wrapText="1"/>
    </xf>
    <xf numFmtId="0" fontId="30" fillId="0" borderId="49" xfId="34" applyBorder="1" applyAlignment="1" quotePrefix="1">
      <alignment horizontal="right" vertical="top" wrapText="1"/>
      <protection/>
    </xf>
    <xf numFmtId="0" fontId="30" fillId="0" borderId="37" xfId="34" applyBorder="1" applyAlignment="1">
      <alignment horizontal="right" vertical="top" wrapText="1"/>
      <protection/>
    </xf>
    <xf numFmtId="0" fontId="30" fillId="0" borderId="50" xfId="34" applyBorder="1" applyAlignment="1">
      <alignment horizontal="right" vertical="top" wrapText="1"/>
      <protection/>
    </xf>
    <xf numFmtId="0" fontId="30" fillId="0" borderId="42" xfId="33" applyBorder="1" applyAlignment="1" quotePrefix="1">
      <alignment horizontal="left" vertical="top" wrapText="1"/>
      <protection/>
    </xf>
    <xf numFmtId="0" fontId="30" fillId="0" borderId="11" xfId="33" applyBorder="1" applyAlignment="1">
      <alignment horizontal="left" vertical="top" wrapText="1"/>
      <protection/>
    </xf>
    <xf numFmtId="0" fontId="30" fillId="0" borderId="43" xfId="33" applyBorder="1" applyAlignment="1">
      <alignment horizontal="left" vertical="top" wrapText="1"/>
      <protection/>
    </xf>
    <xf numFmtId="0" fontId="30" fillId="0" borderId="41" xfId="34" applyBorder="1" applyAlignment="1" quotePrefix="1">
      <alignment horizontal="right" vertical="top" wrapText="1"/>
      <protection/>
    </xf>
    <xf numFmtId="0" fontId="30" fillId="0" borderId="42" xfId="34" applyBorder="1" applyAlignment="1" quotePrefix="1">
      <alignment horizontal="right" vertical="top" wrapText="1"/>
      <protection/>
    </xf>
    <xf numFmtId="0" fontId="30" fillId="0" borderId="11" xfId="34" applyBorder="1" applyAlignment="1">
      <alignment horizontal="right" vertical="top" wrapText="1"/>
      <protection/>
    </xf>
    <xf numFmtId="0" fontId="30" fillId="0" borderId="43" xfId="34" applyBorder="1" applyAlignment="1">
      <alignment horizontal="right" vertical="top" wrapText="1"/>
      <protection/>
    </xf>
    <xf numFmtId="0" fontId="31" fillId="0" borderId="38" xfId="45" applyBorder="1" applyAlignment="1" quotePrefix="1">
      <alignment horizontal="left" vertical="top" wrapText="1"/>
      <protection/>
    </xf>
    <xf numFmtId="2" fontId="30" fillId="0" borderId="38" xfId="34" applyNumberFormat="1" applyBorder="1" applyAlignment="1" quotePrefix="1">
      <alignment horizontal="right" vertical="top" wrapText="1"/>
      <protection/>
    </xf>
    <xf numFmtId="2" fontId="0" fillId="0" borderId="40" xfId="0" applyNumberFormat="1" applyBorder="1" applyAlignment="1">
      <alignment wrapText="1"/>
    </xf>
    <xf numFmtId="2" fontId="0" fillId="0" borderId="39" xfId="0" applyNumberFormat="1" applyBorder="1" applyAlignment="1">
      <alignment wrapText="1"/>
    </xf>
    <xf numFmtId="2" fontId="30" fillId="0" borderId="33" xfId="41" applyNumberFormat="1" applyBorder="1" applyAlignment="1" quotePrefix="1">
      <alignment horizontal="right" vertical="top" wrapText="1"/>
      <protection/>
    </xf>
    <xf numFmtId="2" fontId="0" fillId="0" borderId="35" xfId="0" applyNumberFormat="1" applyBorder="1" applyAlignment="1">
      <alignment wrapText="1"/>
    </xf>
    <xf numFmtId="2" fontId="0" fillId="0" borderId="22" xfId="0" applyNumberFormat="1" applyBorder="1" applyAlignment="1">
      <alignment wrapText="1"/>
    </xf>
    <xf numFmtId="2" fontId="30" fillId="0" borderId="51" xfId="40" applyNumberFormat="1" applyBorder="1" applyAlignment="1" quotePrefix="1">
      <alignment horizontal="right" vertical="top" wrapText="1"/>
      <protection/>
    </xf>
    <xf numFmtId="2" fontId="30" fillId="0" borderId="22" xfId="40" applyNumberFormat="1" applyBorder="1" applyAlignment="1">
      <alignment horizontal="right" vertical="top" wrapText="1"/>
      <protection/>
    </xf>
    <xf numFmtId="2" fontId="30" fillId="0" borderId="52" xfId="42" applyNumberFormat="1" applyBorder="1" applyAlignment="1" quotePrefix="1">
      <alignment horizontal="right" vertical="top" wrapText="1"/>
      <protection/>
    </xf>
    <xf numFmtId="2" fontId="0" fillId="0" borderId="40" xfId="0" applyNumberFormat="1" applyBorder="1" applyAlignment="1">
      <alignment vertical="top" wrapText="1"/>
    </xf>
    <xf numFmtId="0" fontId="30" fillId="0" borderId="53" xfId="33" applyBorder="1" applyAlignment="1" quotePrefix="1">
      <alignment horizontal="left" vertical="top" wrapText="1"/>
      <protection/>
    </xf>
    <xf numFmtId="0" fontId="0" fillId="0" borderId="14" xfId="0" applyBorder="1" applyAlignment="1">
      <alignment vertical="top" wrapText="1"/>
    </xf>
    <xf numFmtId="0" fontId="0" fillId="0" borderId="54" xfId="0" applyBorder="1" applyAlignment="1">
      <alignment vertical="top" wrapText="1"/>
    </xf>
    <xf numFmtId="2" fontId="30" fillId="0" borderId="55" xfId="34" applyNumberFormat="1" applyBorder="1" applyAlignment="1" quotePrefix="1">
      <alignment horizontal="right" vertical="top" wrapText="1"/>
      <protection/>
    </xf>
    <xf numFmtId="2" fontId="0" fillId="0" borderId="17" xfId="0" applyNumberFormat="1" applyBorder="1" applyAlignment="1">
      <alignment vertical="top" wrapText="1"/>
    </xf>
    <xf numFmtId="0" fontId="30" fillId="0" borderId="51" xfId="37" applyBorder="1" applyAlignment="1" quotePrefix="1">
      <alignment horizontal="left" vertical="top" wrapText="1"/>
      <protection/>
    </xf>
    <xf numFmtId="0" fontId="0" fillId="0" borderId="35" xfId="0" applyBorder="1" applyAlignment="1">
      <alignment wrapText="1"/>
    </xf>
    <xf numFmtId="0" fontId="0" fillId="0" borderId="34" xfId="0" applyBorder="1" applyAlignment="1">
      <alignment wrapText="1"/>
    </xf>
    <xf numFmtId="2" fontId="30" fillId="0" borderId="51" xfId="39" applyNumberFormat="1" applyBorder="1" applyAlignment="1" quotePrefix="1">
      <alignment horizontal="right" vertical="top" wrapText="1"/>
      <protection/>
    </xf>
    <xf numFmtId="2" fontId="0" fillId="0" borderId="34" xfId="0" applyNumberFormat="1" applyBorder="1" applyAlignment="1">
      <alignment wrapText="1"/>
    </xf>
    <xf numFmtId="2" fontId="30" fillId="0" borderId="33" xfId="34" applyNumberFormat="1" applyBorder="1" applyAlignment="1" quotePrefix="1">
      <alignment horizontal="right" vertical="top" wrapText="1"/>
      <protection/>
    </xf>
    <xf numFmtId="2" fontId="0" fillId="0" borderId="34" xfId="0" applyNumberFormat="1" applyBorder="1" applyAlignment="1">
      <alignment vertical="top" wrapText="1"/>
    </xf>
    <xf numFmtId="2" fontId="30" fillId="0" borderId="53" xfId="34" applyNumberFormat="1" applyBorder="1" applyAlignment="1" quotePrefix="1">
      <alignment horizontal="right" vertical="top" wrapText="1"/>
      <protection/>
    </xf>
    <xf numFmtId="2" fontId="0" fillId="0" borderId="14" xfId="0" applyNumberFormat="1" applyBorder="1" applyAlignment="1">
      <alignment vertical="top" wrapText="1"/>
    </xf>
    <xf numFmtId="2" fontId="0" fillId="0" borderId="54" xfId="0" applyNumberFormat="1" applyBorder="1" applyAlignment="1">
      <alignment vertical="top" wrapText="1"/>
    </xf>
    <xf numFmtId="0" fontId="30" fillId="0" borderId="49" xfId="33" applyBorder="1" applyAlignment="1" quotePrefix="1">
      <alignment horizontal="left" vertical="top" wrapText="1"/>
      <protection/>
    </xf>
    <xf numFmtId="0" fontId="30" fillId="0" borderId="37" xfId="33" applyBorder="1" applyAlignment="1">
      <alignment horizontal="left" vertical="top" wrapText="1"/>
      <protection/>
    </xf>
    <xf numFmtId="0" fontId="30" fillId="0" borderId="50" xfId="33" applyBorder="1" applyAlignment="1">
      <alignment horizontal="left" vertical="top" wrapText="1"/>
      <protection/>
    </xf>
    <xf numFmtId="2" fontId="30" fillId="0" borderId="36" xfId="34" applyNumberFormat="1" applyBorder="1" applyAlignment="1" quotePrefix="1">
      <alignment horizontal="right" vertical="top" wrapText="1"/>
      <protection/>
    </xf>
    <xf numFmtId="2" fontId="0" fillId="0" borderId="30" xfId="0" applyNumberFormat="1" applyBorder="1" applyAlignment="1">
      <alignment vertical="top" wrapText="1"/>
    </xf>
    <xf numFmtId="2" fontId="30" fillId="0" borderId="49" xfId="34" applyNumberFormat="1" applyBorder="1" applyAlignment="1" quotePrefix="1">
      <alignment horizontal="right" vertical="top" wrapText="1"/>
      <protection/>
    </xf>
    <xf numFmtId="2" fontId="30" fillId="0" borderId="37" xfId="34" applyNumberFormat="1" applyBorder="1" applyAlignment="1">
      <alignment horizontal="right" vertical="top" wrapText="1"/>
      <protection/>
    </xf>
    <xf numFmtId="2" fontId="30" fillId="0" borderId="50" xfId="34" applyNumberFormat="1" applyBorder="1" applyAlignment="1">
      <alignment horizontal="right" vertical="top" wrapText="1"/>
      <protection/>
    </xf>
    <xf numFmtId="2" fontId="30" fillId="0" borderId="46" xfId="34" applyNumberFormat="1" applyBorder="1" applyAlignment="1" quotePrefix="1">
      <alignment horizontal="right" vertical="top" wrapText="1"/>
      <protection/>
    </xf>
    <xf numFmtId="2" fontId="0" fillId="0" borderId="48" xfId="0" applyNumberFormat="1" applyBorder="1" applyAlignment="1">
      <alignment vertical="top" wrapText="1"/>
    </xf>
    <xf numFmtId="2" fontId="30" fillId="0" borderId="41" xfId="34" applyNumberFormat="1" applyBorder="1" applyAlignment="1" quotePrefix="1">
      <alignment horizontal="right" vertical="top" wrapText="1"/>
      <protection/>
    </xf>
    <xf numFmtId="2" fontId="0" fillId="0" borderId="16" xfId="0" applyNumberFormat="1" applyBorder="1" applyAlignment="1">
      <alignment vertical="top" wrapText="1"/>
    </xf>
    <xf numFmtId="2" fontId="30" fillId="0" borderId="42" xfId="34" applyNumberFormat="1" applyBorder="1" applyAlignment="1" quotePrefix="1">
      <alignment horizontal="right" vertical="top" wrapText="1"/>
      <protection/>
    </xf>
    <xf numFmtId="2" fontId="30" fillId="0" borderId="11" xfId="34" applyNumberFormat="1" applyBorder="1" applyAlignment="1">
      <alignment horizontal="right" vertical="top" wrapText="1"/>
      <protection/>
    </xf>
    <xf numFmtId="2" fontId="30" fillId="0" borderId="43" xfId="34" applyNumberFormat="1" applyBorder="1" applyAlignment="1">
      <alignment horizontal="right" vertical="top" wrapText="1"/>
      <protection/>
    </xf>
    <xf numFmtId="2" fontId="0" fillId="0" borderId="43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2" fontId="0" fillId="0" borderId="11" xfId="0" applyNumberFormat="1" applyBorder="1" applyAlignment="1">
      <alignment vertical="top" wrapText="1"/>
    </xf>
    <xf numFmtId="0" fontId="30" fillId="0" borderId="46" xfId="37" applyBorder="1" applyAlignment="1" quotePrefix="1">
      <alignment horizontal="left" vertical="top" wrapText="1"/>
      <protection/>
    </xf>
    <xf numFmtId="0" fontId="0" fillId="0" borderId="47" xfId="0" applyBorder="1" applyAlignment="1">
      <alignment vertical="top" wrapText="1"/>
    </xf>
    <xf numFmtId="0" fontId="0" fillId="0" borderId="48" xfId="0" applyBorder="1" applyAlignment="1">
      <alignment vertical="top" wrapText="1"/>
    </xf>
    <xf numFmtId="2" fontId="30" fillId="0" borderId="56" xfId="39" applyNumberFormat="1" applyBorder="1" applyAlignment="1" quotePrefix="1">
      <alignment horizontal="right" vertical="top" wrapText="1"/>
      <protection/>
    </xf>
    <xf numFmtId="2" fontId="30" fillId="0" borderId="46" xfId="41" applyNumberFormat="1" applyBorder="1" applyAlignment="1" quotePrefix="1">
      <alignment horizontal="right" vertical="top" wrapText="1"/>
      <protection/>
    </xf>
    <xf numFmtId="2" fontId="0" fillId="0" borderId="47" xfId="0" applyNumberFormat="1" applyBorder="1" applyAlignment="1">
      <alignment vertical="top" wrapText="1"/>
    </xf>
    <xf numFmtId="2" fontId="0" fillId="0" borderId="57" xfId="0" applyNumberFormat="1" applyBorder="1" applyAlignment="1">
      <alignment vertical="top" wrapText="1"/>
    </xf>
    <xf numFmtId="2" fontId="30" fillId="0" borderId="56" xfId="40" applyNumberFormat="1" applyBorder="1" applyAlignment="1" quotePrefix="1">
      <alignment horizontal="right" vertical="top" wrapText="1"/>
      <protection/>
    </xf>
    <xf numFmtId="2" fontId="30" fillId="0" borderId="57" xfId="40" applyNumberFormat="1" applyBorder="1" applyAlignment="1">
      <alignment horizontal="right" vertical="top" wrapText="1"/>
      <protection/>
    </xf>
    <xf numFmtId="0" fontId="30" fillId="0" borderId="58" xfId="49" applyBorder="1" applyAlignment="1" quotePrefix="1">
      <alignment horizontal="left" vertical="top" wrapText="1"/>
      <protection/>
    </xf>
    <xf numFmtId="0" fontId="0" fillId="0" borderId="18" xfId="0" applyBorder="1" applyAlignment="1">
      <alignment vertical="top" wrapText="1"/>
    </xf>
    <xf numFmtId="0" fontId="0" fillId="0" borderId="59" xfId="0" applyBorder="1" applyAlignment="1">
      <alignment vertical="top" wrapText="1"/>
    </xf>
    <xf numFmtId="0" fontId="0" fillId="0" borderId="60" xfId="0" applyBorder="1" applyAlignment="1">
      <alignment vertical="top" wrapText="1"/>
    </xf>
    <xf numFmtId="0" fontId="0" fillId="0" borderId="61" xfId="0" applyBorder="1" applyAlignment="1">
      <alignment vertical="top" wrapText="1"/>
    </xf>
    <xf numFmtId="0" fontId="30" fillId="0" borderId="58" xfId="51" applyBorder="1" applyAlignment="1" quotePrefix="1">
      <alignment horizontal="left" vertical="top" wrapText="1"/>
      <protection/>
    </xf>
    <xf numFmtId="2" fontId="30" fillId="0" borderId="28" xfId="34" applyNumberFormat="1" applyBorder="1" applyAlignment="1" quotePrefix="1">
      <alignment horizontal="right" vertical="top" wrapText="1"/>
      <protection/>
    </xf>
    <xf numFmtId="2" fontId="0" fillId="0" borderId="62" xfId="0" applyNumberFormat="1" applyBorder="1" applyAlignment="1">
      <alignment vertical="top" wrapText="1"/>
    </xf>
    <xf numFmtId="2" fontId="30" fillId="0" borderId="58" xfId="34" applyNumberFormat="1" applyBorder="1" applyAlignment="1" quotePrefix="1">
      <alignment horizontal="right" vertical="top" wrapText="1"/>
      <protection/>
    </xf>
    <xf numFmtId="2" fontId="0" fillId="0" borderId="18" xfId="0" applyNumberFormat="1" applyBorder="1" applyAlignment="1">
      <alignment vertical="top" wrapText="1"/>
    </xf>
    <xf numFmtId="2" fontId="0" fillId="0" borderId="63" xfId="0" applyNumberFormat="1" applyBorder="1" applyAlignment="1">
      <alignment vertical="top" wrapText="1"/>
    </xf>
    <xf numFmtId="2" fontId="0" fillId="0" borderId="15" xfId="0" applyNumberFormat="1" applyBorder="1" applyAlignment="1">
      <alignment vertical="top" wrapText="1"/>
    </xf>
    <xf numFmtId="2" fontId="0" fillId="0" borderId="59" xfId="0" applyNumberFormat="1" applyBorder="1" applyAlignment="1">
      <alignment vertical="top" wrapText="1"/>
    </xf>
    <xf numFmtId="2" fontId="0" fillId="0" borderId="61" xfId="0" applyNumberFormat="1" applyBorder="1" applyAlignment="1">
      <alignment vertical="top" wrapText="1"/>
    </xf>
    <xf numFmtId="2" fontId="0" fillId="0" borderId="60" xfId="0" applyNumberFormat="1" applyBorder="1" applyAlignment="1">
      <alignment vertical="top" wrapText="1"/>
    </xf>
    <xf numFmtId="0" fontId="49" fillId="0" borderId="28" xfId="34" applyFont="1" applyBorder="1" applyAlignment="1" quotePrefix="1">
      <alignment horizontal="left" vertical="top" wrapText="1"/>
      <protection/>
    </xf>
    <xf numFmtId="0" fontId="50" fillId="0" borderId="62" xfId="0" applyFont="1" applyBorder="1" applyAlignment="1">
      <alignment horizontal="left" vertical="top" wrapText="1"/>
    </xf>
    <xf numFmtId="2" fontId="30" fillId="0" borderId="52" xfId="34" applyNumberFormat="1" applyBorder="1" applyAlignment="1" quotePrefix="1">
      <alignment horizontal="right" vertical="top" wrapText="1"/>
      <protection/>
    </xf>
    <xf numFmtId="2" fontId="0" fillId="0" borderId="21" xfId="0" applyNumberFormat="1" applyBorder="1" applyAlignment="1">
      <alignment vertical="top" wrapText="1"/>
    </xf>
    <xf numFmtId="2" fontId="0" fillId="0" borderId="50" xfId="0" applyNumberFormat="1" applyBorder="1" applyAlignment="1">
      <alignment vertical="top" wrapText="1"/>
    </xf>
    <xf numFmtId="2" fontId="30" fillId="0" borderId="39" xfId="34" applyNumberFormat="1" applyBorder="1" applyAlignment="1">
      <alignment horizontal="right" vertical="top" wrapText="1"/>
      <protection/>
    </xf>
    <xf numFmtId="2" fontId="30" fillId="0" borderId="40" xfId="34" applyNumberFormat="1" applyBorder="1" applyAlignment="1">
      <alignment horizontal="right" vertical="top" wrapText="1"/>
      <protection/>
    </xf>
    <xf numFmtId="0" fontId="30" fillId="0" borderId="39" xfId="33" applyBorder="1" applyAlignment="1">
      <alignment horizontal="left" vertical="top" wrapText="1"/>
      <protection/>
    </xf>
    <xf numFmtId="0" fontId="30" fillId="0" borderId="40" xfId="33" applyBorder="1" applyAlignment="1">
      <alignment horizontal="left" vertical="top" wrapText="1"/>
      <protection/>
    </xf>
    <xf numFmtId="0" fontId="31" fillId="0" borderId="39" xfId="45" applyBorder="1" applyAlignment="1">
      <alignment horizontal="left" vertical="top" wrapText="1"/>
      <protection/>
    </xf>
    <xf numFmtId="0" fontId="31" fillId="0" borderId="40" xfId="45" applyBorder="1" applyAlignment="1">
      <alignment horizontal="left" vertical="top" wrapText="1"/>
      <protection/>
    </xf>
    <xf numFmtId="0" fontId="30" fillId="0" borderId="33" xfId="33" applyBorder="1" applyAlignment="1" quotePrefix="1">
      <alignment horizontal="left" vertical="top" wrapText="1"/>
      <protection/>
    </xf>
    <xf numFmtId="0" fontId="30" fillId="0" borderId="35" xfId="33" applyBorder="1" applyAlignment="1">
      <alignment horizontal="left" vertical="top" wrapText="1"/>
      <protection/>
    </xf>
    <xf numFmtId="0" fontId="30" fillId="0" borderId="34" xfId="33" applyBorder="1" applyAlignment="1">
      <alignment horizontal="left" vertical="top" wrapText="1"/>
      <protection/>
    </xf>
    <xf numFmtId="2" fontId="30" fillId="0" borderId="51" xfId="34" applyNumberFormat="1" applyBorder="1" applyAlignment="1" quotePrefix="1">
      <alignment horizontal="right" vertical="top" wrapText="1"/>
      <protection/>
    </xf>
    <xf numFmtId="2" fontId="0" fillId="0" borderId="22" xfId="0" applyNumberFormat="1" applyBorder="1" applyAlignment="1">
      <alignment vertical="top" wrapText="1"/>
    </xf>
    <xf numFmtId="2" fontId="30" fillId="0" borderId="35" xfId="34" applyNumberFormat="1" applyBorder="1" applyAlignment="1">
      <alignment horizontal="right" vertical="top" wrapText="1"/>
      <protection/>
    </xf>
    <xf numFmtId="2" fontId="30" fillId="0" borderId="34" xfId="34" applyNumberFormat="1" applyBorder="1" applyAlignment="1">
      <alignment horizontal="right" vertical="top" wrapText="1"/>
      <protection/>
    </xf>
    <xf numFmtId="0" fontId="30" fillId="0" borderId="26" xfId="33" applyBorder="1" applyAlignment="1" quotePrefix="1">
      <alignment horizontal="left" vertical="top" wrapText="1"/>
      <protection/>
    </xf>
    <xf numFmtId="0" fontId="30" fillId="0" borderId="26" xfId="33" applyBorder="1" applyAlignment="1">
      <alignment horizontal="left" vertical="top" wrapText="1"/>
      <protection/>
    </xf>
    <xf numFmtId="2" fontId="30" fillId="0" borderId="26" xfId="34" applyNumberFormat="1" applyBorder="1" applyAlignment="1" quotePrefix="1">
      <alignment horizontal="right" vertical="top" wrapText="1"/>
      <protection/>
    </xf>
    <xf numFmtId="2" fontId="0" fillId="0" borderId="26" xfId="0" applyNumberFormat="1" applyBorder="1" applyAlignment="1">
      <alignment vertical="top" wrapText="1"/>
    </xf>
    <xf numFmtId="0" fontId="30" fillId="0" borderId="26" xfId="44" applyBorder="1" applyAlignment="1" quotePrefix="1">
      <alignment horizontal="left" vertical="top" wrapText="1"/>
      <protection/>
    </xf>
    <xf numFmtId="0" fontId="0" fillId="0" borderId="26" xfId="0" applyBorder="1" applyAlignment="1">
      <alignment vertical="top" wrapText="1"/>
    </xf>
    <xf numFmtId="2" fontId="30" fillId="0" borderId="26" xfId="42" applyNumberFormat="1" applyBorder="1" applyAlignment="1" quotePrefix="1">
      <alignment horizontal="right" vertical="top" wrapText="1"/>
      <protection/>
    </xf>
    <xf numFmtId="2" fontId="30" fillId="0" borderId="26" xfId="48" applyNumberFormat="1" applyBorder="1" applyAlignment="1" quotePrefix="1">
      <alignment horizontal="right" vertical="top" wrapText="1"/>
      <protection/>
    </xf>
    <xf numFmtId="2" fontId="30" fillId="0" borderId="26" xfId="47" applyNumberFormat="1" applyBorder="1" applyAlignment="1" quotePrefix="1">
      <alignment horizontal="right" vertical="top" wrapText="1"/>
      <protection/>
    </xf>
    <xf numFmtId="2" fontId="30" fillId="0" borderId="26" xfId="47" applyNumberFormat="1" applyBorder="1" applyAlignment="1">
      <alignment horizontal="right" vertical="top" wrapText="1"/>
      <protection/>
    </xf>
    <xf numFmtId="0" fontId="31" fillId="0" borderId="26" xfId="45" applyBorder="1" applyAlignment="1" quotePrefix="1">
      <alignment horizontal="left" vertical="top" wrapText="1"/>
      <protection/>
    </xf>
    <xf numFmtId="2" fontId="30" fillId="0" borderId="26" xfId="34" applyNumberFormat="1" applyBorder="1" applyAlignment="1">
      <alignment horizontal="right" vertical="top" wrapText="1"/>
      <protection/>
    </xf>
    <xf numFmtId="0" fontId="30" fillId="0" borderId="59" xfId="33" applyBorder="1" applyAlignment="1" quotePrefix="1">
      <alignment horizontal="left" vertical="top" wrapText="1"/>
      <protection/>
    </xf>
    <xf numFmtId="0" fontId="0" fillId="0" borderId="15" xfId="0" applyBorder="1" applyAlignment="1">
      <alignment vertical="top" wrapText="1"/>
    </xf>
    <xf numFmtId="2" fontId="30" fillId="0" borderId="63" xfId="34" applyNumberFormat="1" applyBorder="1" applyAlignment="1" quotePrefix="1">
      <alignment horizontal="right" vertical="top"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tabSelected="1" zoomScalePageLayoutView="0" workbookViewId="0" topLeftCell="A33">
      <selection activeCell="A55" sqref="A55:E55"/>
    </sheetView>
  </sheetViews>
  <sheetFormatPr defaultColWidth="9.140625" defaultRowHeight="15"/>
  <cols>
    <col min="1" max="1" width="6.28125" style="1" customWidth="1"/>
    <col min="2" max="2" width="11.7109375" style="1" customWidth="1"/>
    <col min="3" max="3" width="2.28125" style="1" customWidth="1"/>
    <col min="4" max="4" width="30.8515625" style="1" customWidth="1"/>
    <col min="5" max="5" width="8.28125" style="1" customWidth="1"/>
    <col min="6" max="6" width="9.140625" style="1" customWidth="1"/>
    <col min="7" max="7" width="0.13671875" style="1" customWidth="1"/>
    <col min="8" max="8" width="12.421875" style="1" customWidth="1"/>
    <col min="9" max="9" width="0.13671875" style="1" customWidth="1"/>
    <col min="10" max="10" width="13.8515625" style="1" customWidth="1"/>
    <col min="11" max="11" width="0.2890625" style="1" hidden="1" customWidth="1"/>
    <col min="12" max="12" width="0.13671875" style="1" hidden="1" customWidth="1"/>
    <col min="13" max="13" width="13.2812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7.57421875" style="1" customWidth="1"/>
    <col min="18" max="18" width="2.57421875" style="1" customWidth="1"/>
    <col min="19" max="19" width="11.140625" style="1" customWidth="1"/>
    <col min="20" max="20" width="27.8515625" style="1" customWidth="1"/>
    <col min="21" max="16384" width="9.140625" style="1" customWidth="1"/>
  </cols>
  <sheetData>
    <row r="1" spans="3:18" ht="17.25" customHeight="1">
      <c r="C1" s="126" t="s">
        <v>0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</row>
    <row r="2" spans="3:18" ht="0" customHeight="1" hidden="1"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</row>
    <row r="3" spans="4:16" ht="20.25" customHeight="1">
      <c r="D3" s="128" t="s">
        <v>1</v>
      </c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4" ht="0.75" customHeight="1"/>
    <row r="5" spans="3:15" ht="20.25" customHeight="1">
      <c r="C5" s="130" t="s">
        <v>2</v>
      </c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</row>
    <row r="6" ht="2.25" customHeight="1" hidden="1"/>
    <row r="7" spans="1:20" ht="48" customHeight="1">
      <c r="A7" s="2" t="s">
        <v>3</v>
      </c>
      <c r="B7" s="132" t="s">
        <v>4</v>
      </c>
      <c r="C7" s="133"/>
      <c r="D7" s="134"/>
      <c r="E7" s="3" t="s">
        <v>5</v>
      </c>
      <c r="F7" s="2" t="s">
        <v>6</v>
      </c>
      <c r="H7" s="4" t="s">
        <v>7</v>
      </c>
      <c r="J7" s="2" t="s">
        <v>8</v>
      </c>
      <c r="L7" s="135" t="s">
        <v>9</v>
      </c>
      <c r="M7" s="136"/>
      <c r="O7" s="132" t="s">
        <v>10</v>
      </c>
      <c r="P7" s="133"/>
      <c r="Q7" s="134"/>
      <c r="R7" s="137" t="s">
        <v>11</v>
      </c>
      <c r="S7" s="138"/>
      <c r="T7" s="2" t="s">
        <v>12</v>
      </c>
    </row>
    <row r="8" spans="1:20" ht="15" customHeight="1">
      <c r="A8" s="5" t="s">
        <v>13</v>
      </c>
      <c r="B8" s="139" t="s">
        <v>14</v>
      </c>
      <c r="C8" s="133"/>
      <c r="D8" s="134"/>
      <c r="E8" s="6" t="s">
        <v>15</v>
      </c>
      <c r="F8" s="7" t="s">
        <v>13</v>
      </c>
      <c r="H8" s="72">
        <f>H9+H10</f>
        <v>3336.4</v>
      </c>
      <c r="J8" s="140" t="s">
        <v>13</v>
      </c>
      <c r="K8" s="141"/>
      <c r="M8" s="142" t="s">
        <v>13</v>
      </c>
      <c r="N8" s="134"/>
      <c r="O8" s="143" t="s">
        <v>13</v>
      </c>
      <c r="P8" s="144"/>
      <c r="Q8" s="145"/>
      <c r="R8" s="142" t="s">
        <v>13</v>
      </c>
      <c r="S8" s="134"/>
      <c r="T8" s="8" t="s">
        <v>13</v>
      </c>
    </row>
    <row r="9" spans="1:20" ht="15" customHeight="1">
      <c r="A9" s="9" t="s">
        <v>13</v>
      </c>
      <c r="B9" s="146" t="s">
        <v>16</v>
      </c>
      <c r="C9" s="147"/>
      <c r="D9" s="148"/>
      <c r="E9" s="10" t="s">
        <v>15</v>
      </c>
      <c r="F9" s="8" t="s">
        <v>13</v>
      </c>
      <c r="H9" s="73">
        <v>3033.1</v>
      </c>
      <c r="J9" s="149" t="s">
        <v>13</v>
      </c>
      <c r="K9" s="150"/>
      <c r="M9" s="142" t="s">
        <v>13</v>
      </c>
      <c r="N9" s="134"/>
      <c r="O9" s="151" t="s">
        <v>13</v>
      </c>
      <c r="P9" s="152"/>
      <c r="Q9" s="153"/>
      <c r="R9" s="142" t="s">
        <v>13</v>
      </c>
      <c r="S9" s="134"/>
      <c r="T9" s="11" t="s">
        <v>13</v>
      </c>
    </row>
    <row r="10" spans="1:20" ht="15" customHeight="1">
      <c r="A10" s="9" t="s">
        <v>13</v>
      </c>
      <c r="B10" s="154" t="s">
        <v>17</v>
      </c>
      <c r="C10" s="155"/>
      <c r="D10" s="156"/>
      <c r="E10" s="10" t="s">
        <v>15</v>
      </c>
      <c r="F10" s="12" t="s">
        <v>13</v>
      </c>
      <c r="H10" s="73">
        <f>303.3</f>
        <v>303.3</v>
      </c>
      <c r="J10" s="157" t="s">
        <v>13</v>
      </c>
      <c r="K10" s="136"/>
      <c r="M10" s="142" t="s">
        <v>13</v>
      </c>
      <c r="N10" s="134"/>
      <c r="O10" s="158" t="s">
        <v>13</v>
      </c>
      <c r="P10" s="159"/>
      <c r="Q10" s="160"/>
      <c r="R10" s="142" t="s">
        <v>13</v>
      </c>
      <c r="S10" s="134"/>
      <c r="T10" s="12" t="s">
        <v>13</v>
      </c>
    </row>
    <row r="11" spans="1:20" ht="26.25" customHeight="1">
      <c r="A11" s="13" t="s">
        <v>18</v>
      </c>
      <c r="B11" s="161" t="s">
        <v>19</v>
      </c>
      <c r="C11" s="133"/>
      <c r="D11" s="134"/>
      <c r="E11" s="27" t="s">
        <v>22</v>
      </c>
      <c r="F11" s="73">
        <v>13.38</v>
      </c>
      <c r="G11" s="72"/>
      <c r="H11" s="73">
        <v>481656.1</v>
      </c>
      <c r="I11" s="72"/>
      <c r="J11" s="162">
        <v>458845.65</v>
      </c>
      <c r="K11" s="163"/>
      <c r="L11" s="72"/>
      <c r="M11" s="89">
        <v>481656.1</v>
      </c>
      <c r="N11" s="90"/>
      <c r="O11" s="162">
        <v>-22810.45</v>
      </c>
      <c r="P11" s="164"/>
      <c r="Q11" s="163"/>
      <c r="R11" s="162">
        <v>22810.45</v>
      </c>
      <c r="S11" s="163"/>
      <c r="T11" s="28" t="s">
        <v>53</v>
      </c>
    </row>
    <row r="12" spans="1:20" ht="15">
      <c r="A12" s="26" t="s">
        <v>20</v>
      </c>
      <c r="B12" s="177" t="s">
        <v>21</v>
      </c>
      <c r="C12" s="178"/>
      <c r="D12" s="179"/>
      <c r="E12" s="27" t="s">
        <v>22</v>
      </c>
      <c r="F12" s="91">
        <v>1.09</v>
      </c>
      <c r="G12" s="72"/>
      <c r="H12" s="92">
        <v>39238.08</v>
      </c>
      <c r="I12" s="72"/>
      <c r="J12" s="180">
        <v>37379.83</v>
      </c>
      <c r="K12" s="181"/>
      <c r="L12" s="72"/>
      <c r="M12" s="170">
        <v>39238.08</v>
      </c>
      <c r="N12" s="171"/>
      <c r="O12" s="165">
        <v>-1858.25</v>
      </c>
      <c r="P12" s="166"/>
      <c r="Q12" s="167"/>
      <c r="R12" s="168">
        <v>1858.25</v>
      </c>
      <c r="S12" s="169"/>
      <c r="T12" s="29" t="s">
        <v>54</v>
      </c>
    </row>
    <row r="13" spans="1:20" ht="15">
      <c r="A13" s="24" t="s">
        <v>23</v>
      </c>
      <c r="B13" s="172" t="s">
        <v>24</v>
      </c>
      <c r="C13" s="173"/>
      <c r="D13" s="174"/>
      <c r="E13" s="25" t="s">
        <v>22</v>
      </c>
      <c r="F13" s="93">
        <v>1.38</v>
      </c>
      <c r="G13" s="72"/>
      <c r="H13" s="83">
        <v>49677.58</v>
      </c>
      <c r="I13" s="72"/>
      <c r="J13" s="175">
        <v>47324.93</v>
      </c>
      <c r="K13" s="176"/>
      <c r="L13" s="72"/>
      <c r="M13" s="182">
        <v>49677.58</v>
      </c>
      <c r="N13" s="183"/>
      <c r="O13" s="184">
        <v>-2352.65</v>
      </c>
      <c r="P13" s="185"/>
      <c r="Q13" s="186"/>
      <c r="R13" s="182">
        <v>2352.65</v>
      </c>
      <c r="S13" s="183"/>
      <c r="T13" s="30" t="s">
        <v>54</v>
      </c>
    </row>
    <row r="14" spans="1:20" ht="15" customHeight="1">
      <c r="A14" s="9" t="s">
        <v>25</v>
      </c>
      <c r="B14" s="187" t="s">
        <v>26</v>
      </c>
      <c r="C14" s="188"/>
      <c r="D14" s="189"/>
      <c r="E14" s="10" t="s">
        <v>22</v>
      </c>
      <c r="F14" s="74">
        <v>3.04</v>
      </c>
      <c r="G14" s="72"/>
      <c r="H14" s="73">
        <v>109434.58</v>
      </c>
      <c r="I14" s="72"/>
      <c r="J14" s="190">
        <v>104251.94</v>
      </c>
      <c r="K14" s="191"/>
      <c r="L14" s="72"/>
      <c r="M14" s="162">
        <v>109434.58</v>
      </c>
      <c r="N14" s="171"/>
      <c r="O14" s="192">
        <v>-5182.64</v>
      </c>
      <c r="P14" s="193"/>
      <c r="Q14" s="194"/>
      <c r="R14" s="195">
        <v>5182.64</v>
      </c>
      <c r="S14" s="196"/>
      <c r="T14" s="31" t="s">
        <v>54</v>
      </c>
    </row>
    <row r="15" spans="1:20" ht="15" customHeight="1">
      <c r="A15" s="14" t="s">
        <v>27</v>
      </c>
      <c r="B15" s="154" t="s">
        <v>28</v>
      </c>
      <c r="C15" s="155"/>
      <c r="D15" s="156"/>
      <c r="E15" s="15" t="s">
        <v>22</v>
      </c>
      <c r="F15" s="74">
        <v>2.3</v>
      </c>
      <c r="G15" s="72"/>
      <c r="H15" s="75">
        <v>82795.92</v>
      </c>
      <c r="I15" s="72"/>
      <c r="J15" s="197">
        <v>78874.84</v>
      </c>
      <c r="K15" s="198"/>
      <c r="L15" s="72"/>
      <c r="M15" s="162">
        <v>82795.92</v>
      </c>
      <c r="N15" s="171"/>
      <c r="O15" s="199">
        <v>-3921.08</v>
      </c>
      <c r="P15" s="200"/>
      <c r="Q15" s="201"/>
      <c r="R15" s="199">
        <v>3921.08</v>
      </c>
      <c r="S15" s="202"/>
      <c r="T15" s="32" t="s">
        <v>55</v>
      </c>
    </row>
    <row r="16" spans="6:20" ht="0" customHeight="1" hidden="1"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32" t="s">
        <v>56</v>
      </c>
    </row>
    <row r="17" spans="1:20" ht="15" customHeight="1">
      <c r="A17" s="16" t="s">
        <v>29</v>
      </c>
      <c r="B17" s="154" t="s">
        <v>30</v>
      </c>
      <c r="C17" s="203"/>
      <c r="D17" s="204"/>
      <c r="E17" s="17" t="s">
        <v>22</v>
      </c>
      <c r="F17" s="76">
        <v>1.32</v>
      </c>
      <c r="G17" s="72"/>
      <c r="H17" s="76">
        <v>47517.64</v>
      </c>
      <c r="I17" s="72"/>
      <c r="J17" s="199">
        <v>45267.27</v>
      </c>
      <c r="K17" s="202"/>
      <c r="L17" s="72"/>
      <c r="M17" s="199">
        <v>47517.64</v>
      </c>
      <c r="N17" s="202"/>
      <c r="O17" s="199">
        <v>-2250.37</v>
      </c>
      <c r="P17" s="205"/>
      <c r="Q17" s="202"/>
      <c r="R17" s="199">
        <v>2250.37</v>
      </c>
      <c r="S17" s="202"/>
      <c r="T17" s="32" t="s">
        <v>56</v>
      </c>
    </row>
    <row r="18" spans="1:20" ht="14.25" customHeight="1">
      <c r="A18" s="18" t="s">
        <v>31</v>
      </c>
      <c r="B18" s="206" t="s">
        <v>32</v>
      </c>
      <c r="C18" s="207"/>
      <c r="D18" s="208"/>
      <c r="E18" s="19" t="s">
        <v>22</v>
      </c>
      <c r="F18" s="77">
        <v>0.38</v>
      </c>
      <c r="G18" s="72"/>
      <c r="H18" s="78">
        <v>13679.34</v>
      </c>
      <c r="I18" s="72"/>
      <c r="J18" s="209">
        <v>13031.51</v>
      </c>
      <c r="K18" s="196"/>
      <c r="L18" s="72"/>
      <c r="M18" s="209">
        <v>13679.34</v>
      </c>
      <c r="N18" s="196"/>
      <c r="O18" s="210">
        <v>-647.83</v>
      </c>
      <c r="P18" s="211"/>
      <c r="Q18" s="212"/>
      <c r="R18" s="213">
        <v>647.83</v>
      </c>
      <c r="S18" s="214"/>
      <c r="T18" s="32" t="s">
        <v>57</v>
      </c>
    </row>
    <row r="19" spans="1:20" ht="0.75" customHeight="1">
      <c r="A19" s="215" t="s">
        <v>33</v>
      </c>
      <c r="B19" s="172" t="s">
        <v>34</v>
      </c>
      <c r="C19" s="173"/>
      <c r="D19" s="174"/>
      <c r="E19" s="220" t="s">
        <v>22</v>
      </c>
      <c r="F19" s="221">
        <v>0.16</v>
      </c>
      <c r="G19" s="72"/>
      <c r="H19" s="223">
        <v>5759.76</v>
      </c>
      <c r="I19" s="72"/>
      <c r="J19" s="175">
        <v>5486.97</v>
      </c>
      <c r="K19" s="176"/>
      <c r="L19" s="72"/>
      <c r="M19" s="184">
        <v>5759.76</v>
      </c>
      <c r="N19" s="186"/>
      <c r="O19" s="184">
        <v>-272.79</v>
      </c>
      <c r="P19" s="185"/>
      <c r="Q19" s="186"/>
      <c r="R19" s="184">
        <v>272.79</v>
      </c>
      <c r="S19" s="186"/>
      <c r="T19" s="230" t="s">
        <v>58</v>
      </c>
    </row>
    <row r="20" spans="1:20" ht="28.5" customHeight="1">
      <c r="A20" s="216"/>
      <c r="B20" s="217"/>
      <c r="C20" s="218"/>
      <c r="D20" s="219"/>
      <c r="E20" s="216"/>
      <c r="F20" s="222"/>
      <c r="G20" s="72"/>
      <c r="H20" s="224"/>
      <c r="I20" s="72"/>
      <c r="J20" s="225"/>
      <c r="K20" s="226"/>
      <c r="L20" s="72"/>
      <c r="M20" s="227"/>
      <c r="N20" s="228"/>
      <c r="O20" s="227"/>
      <c r="P20" s="229"/>
      <c r="Q20" s="228"/>
      <c r="R20" s="227"/>
      <c r="S20" s="228"/>
      <c r="T20" s="231"/>
    </row>
    <row r="21" spans="6:19" ht="0" customHeight="1" hidden="1"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</row>
    <row r="22" spans="1:20" ht="15" customHeight="1">
      <c r="A22" s="16" t="s">
        <v>35</v>
      </c>
      <c r="B22" s="154" t="s">
        <v>36</v>
      </c>
      <c r="C22" s="155"/>
      <c r="D22" s="156"/>
      <c r="E22" s="17" t="s">
        <v>22</v>
      </c>
      <c r="F22" s="79">
        <v>0.15</v>
      </c>
      <c r="G22" s="72"/>
      <c r="H22" s="76">
        <v>5399.68</v>
      </c>
      <c r="I22" s="72"/>
      <c r="J22" s="232">
        <v>5143.95</v>
      </c>
      <c r="K22" s="233"/>
      <c r="L22" s="72"/>
      <c r="M22" s="192">
        <v>5399.68</v>
      </c>
      <c r="N22" s="234"/>
      <c r="O22" s="162">
        <v>-255.73</v>
      </c>
      <c r="P22" s="235"/>
      <c r="Q22" s="236"/>
      <c r="R22" s="192">
        <v>255.73</v>
      </c>
      <c r="S22" s="234"/>
      <c r="T22" s="32" t="s">
        <v>59</v>
      </c>
    </row>
    <row r="23" spans="1:20" ht="15" customHeight="1">
      <c r="A23" s="16" t="s">
        <v>37</v>
      </c>
      <c r="B23" s="139" t="s">
        <v>38</v>
      </c>
      <c r="C23" s="237"/>
      <c r="D23" s="238"/>
      <c r="E23" s="17" t="s">
        <v>22</v>
      </c>
      <c r="F23" s="80">
        <v>0.06</v>
      </c>
      <c r="G23" s="72"/>
      <c r="H23" s="76">
        <v>2159.94</v>
      </c>
      <c r="I23" s="72"/>
      <c r="J23" s="232">
        <v>2057.66</v>
      </c>
      <c r="K23" s="233"/>
      <c r="L23" s="72"/>
      <c r="M23" s="192">
        <v>2159.94</v>
      </c>
      <c r="N23" s="234"/>
      <c r="O23" s="162">
        <v>-102.28</v>
      </c>
      <c r="P23" s="235"/>
      <c r="Q23" s="236"/>
      <c r="R23" s="192">
        <v>102.28</v>
      </c>
      <c r="S23" s="234"/>
      <c r="T23" s="33" t="s">
        <v>60</v>
      </c>
    </row>
    <row r="24" spans="1:20" ht="14.25" customHeight="1">
      <c r="A24" s="16" t="s">
        <v>39</v>
      </c>
      <c r="B24" s="139" t="s">
        <v>40</v>
      </c>
      <c r="C24" s="237"/>
      <c r="D24" s="238"/>
      <c r="E24" s="17" t="s">
        <v>22</v>
      </c>
      <c r="F24" s="80">
        <v>3.5</v>
      </c>
      <c r="G24" s="72"/>
      <c r="H24" s="76">
        <v>125993.8</v>
      </c>
      <c r="I24" s="72"/>
      <c r="J24" s="232">
        <v>120026.94</v>
      </c>
      <c r="K24" s="233"/>
      <c r="L24" s="72"/>
      <c r="M24" s="192">
        <v>125993.8</v>
      </c>
      <c r="N24" s="234"/>
      <c r="O24" s="162">
        <v>-5966.86</v>
      </c>
      <c r="P24" s="235"/>
      <c r="Q24" s="236"/>
      <c r="R24" s="192">
        <v>5966.86</v>
      </c>
      <c r="S24" s="234"/>
      <c r="T24" s="34" t="s">
        <v>61</v>
      </c>
    </row>
    <row r="25" spans="1:20" ht="14.25" customHeight="1">
      <c r="A25" s="13">
        <v>2</v>
      </c>
      <c r="B25" s="161" t="s">
        <v>41</v>
      </c>
      <c r="C25" s="239"/>
      <c r="D25" s="240"/>
      <c r="E25" s="10" t="s">
        <v>22</v>
      </c>
      <c r="F25" s="81">
        <v>0.0038</v>
      </c>
      <c r="G25" s="72"/>
      <c r="H25" s="73">
        <v>138</v>
      </c>
      <c r="I25" s="72"/>
      <c r="J25" s="232">
        <v>134.44</v>
      </c>
      <c r="K25" s="233"/>
      <c r="L25" s="72"/>
      <c r="M25" s="162">
        <v>138</v>
      </c>
      <c r="N25" s="171"/>
      <c r="O25" s="162">
        <v>-3.56</v>
      </c>
      <c r="P25" s="235"/>
      <c r="Q25" s="236"/>
      <c r="R25" s="162">
        <v>3.56</v>
      </c>
      <c r="S25" s="171"/>
      <c r="T25" s="35" t="s">
        <v>62</v>
      </c>
    </row>
    <row r="26" spans="6:19" ht="0" customHeight="1" hidden="1"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</row>
    <row r="27" spans="1:20" ht="15" customHeight="1">
      <c r="A27" s="13">
        <v>3</v>
      </c>
      <c r="B27" s="161" t="s">
        <v>42</v>
      </c>
      <c r="C27" s="239"/>
      <c r="D27" s="240"/>
      <c r="E27" s="10" t="s">
        <v>22</v>
      </c>
      <c r="F27" s="82">
        <v>1.86</v>
      </c>
      <c r="G27" s="72"/>
      <c r="H27" s="73" t="s">
        <v>13</v>
      </c>
      <c r="I27" s="72"/>
      <c r="J27" s="232">
        <f>J28+J29-J32</f>
        <v>-94794.78</v>
      </c>
      <c r="K27" s="233"/>
      <c r="L27" s="72"/>
      <c r="M27" s="162">
        <f>M30</f>
        <v>40775</v>
      </c>
      <c r="N27" s="171"/>
      <c r="O27" s="162">
        <f>J27-M27</f>
        <v>-135569.78</v>
      </c>
      <c r="P27" s="235"/>
      <c r="Q27" s="236"/>
      <c r="R27" s="162">
        <v>135569.78</v>
      </c>
      <c r="S27" s="171"/>
      <c r="T27" s="20" t="s">
        <v>13</v>
      </c>
    </row>
    <row r="28" spans="1:20" ht="15" customHeight="1">
      <c r="A28" s="22" t="s">
        <v>13</v>
      </c>
      <c r="B28" s="241" t="s">
        <v>43</v>
      </c>
      <c r="C28" s="242"/>
      <c r="D28" s="243"/>
      <c r="E28" s="23" t="s">
        <v>22</v>
      </c>
      <c r="F28" s="82" t="s">
        <v>13</v>
      </c>
      <c r="G28" s="72"/>
      <c r="H28" s="83">
        <v>67698.72</v>
      </c>
      <c r="I28" s="72"/>
      <c r="J28" s="244">
        <v>66118.88</v>
      </c>
      <c r="K28" s="245"/>
      <c r="L28" s="72"/>
      <c r="M28" s="182" t="s">
        <v>13</v>
      </c>
      <c r="N28" s="183"/>
      <c r="O28" s="182" t="s">
        <v>13</v>
      </c>
      <c r="P28" s="246"/>
      <c r="Q28" s="247"/>
      <c r="R28" s="182" t="s">
        <v>13</v>
      </c>
      <c r="S28" s="183"/>
      <c r="T28" s="21" t="s">
        <v>13</v>
      </c>
    </row>
    <row r="29" spans="1:20" ht="15" customHeight="1">
      <c r="A29" s="63" t="s">
        <v>13</v>
      </c>
      <c r="B29" s="248" t="s">
        <v>44</v>
      </c>
      <c r="C29" s="249"/>
      <c r="D29" s="249"/>
      <c r="E29" s="64" t="s">
        <v>22</v>
      </c>
      <c r="F29" s="84" t="s">
        <v>13</v>
      </c>
      <c r="G29" s="85"/>
      <c r="H29" s="84" t="s">
        <v>13</v>
      </c>
      <c r="I29" s="85"/>
      <c r="J29" s="250">
        <v>-138099.62</v>
      </c>
      <c r="K29" s="251"/>
      <c r="L29" s="85"/>
      <c r="M29" s="250" t="s">
        <v>13</v>
      </c>
      <c r="N29" s="251"/>
      <c r="O29" s="250" t="s">
        <v>13</v>
      </c>
      <c r="P29" s="251"/>
      <c r="Q29" s="251"/>
      <c r="R29" s="250" t="s">
        <v>13</v>
      </c>
      <c r="S29" s="251"/>
      <c r="T29" s="65" t="s">
        <v>13</v>
      </c>
    </row>
    <row r="30" spans="1:20" ht="14.25" customHeight="1">
      <c r="A30" s="67" t="s">
        <v>13</v>
      </c>
      <c r="B30" s="252" t="s">
        <v>45</v>
      </c>
      <c r="C30" s="253"/>
      <c r="D30" s="253"/>
      <c r="E30" s="68" t="s">
        <v>22</v>
      </c>
      <c r="F30" s="70" t="s">
        <v>13</v>
      </c>
      <c r="G30" s="85"/>
      <c r="H30" s="86" t="s">
        <v>13</v>
      </c>
      <c r="I30" s="85"/>
      <c r="J30" s="254" t="s">
        <v>13</v>
      </c>
      <c r="K30" s="251"/>
      <c r="L30" s="85"/>
      <c r="M30" s="254">
        <f>F41</f>
        <v>40775</v>
      </c>
      <c r="N30" s="251"/>
      <c r="O30" s="255" t="s">
        <v>13</v>
      </c>
      <c r="P30" s="251"/>
      <c r="Q30" s="251"/>
      <c r="R30" s="256" t="s">
        <v>13</v>
      </c>
      <c r="S30" s="257"/>
      <c r="T30" s="69" t="s">
        <v>13</v>
      </c>
    </row>
    <row r="31" spans="1:20" ht="0" customHeight="1" hidden="1">
      <c r="A31" s="71" t="s">
        <v>46</v>
      </c>
      <c r="B31" s="258" t="s">
        <v>47</v>
      </c>
      <c r="C31" s="253"/>
      <c r="D31" s="253"/>
      <c r="E31" s="68" t="s">
        <v>22</v>
      </c>
      <c r="F31" s="84" t="s">
        <v>13</v>
      </c>
      <c r="G31" s="85"/>
      <c r="H31" s="84" t="s">
        <v>13</v>
      </c>
      <c r="I31" s="85"/>
      <c r="J31" s="250" t="s">
        <v>13</v>
      </c>
      <c r="K31" s="251"/>
      <c r="L31" s="85"/>
      <c r="M31" s="250" t="s">
        <v>13</v>
      </c>
      <c r="N31" s="251"/>
      <c r="O31" s="250" t="s">
        <v>13</v>
      </c>
      <c r="P31" s="251"/>
      <c r="Q31" s="251"/>
      <c r="R31" s="250" t="s">
        <v>13</v>
      </c>
      <c r="S31" s="251"/>
      <c r="T31" s="65" t="s">
        <v>13</v>
      </c>
    </row>
    <row r="32" spans="1:20" ht="17.25" customHeight="1">
      <c r="A32" s="71"/>
      <c r="B32" s="94" t="s">
        <v>81</v>
      </c>
      <c r="C32" s="95"/>
      <c r="D32" s="96"/>
      <c r="E32" s="68" t="s">
        <v>22</v>
      </c>
      <c r="F32" s="84"/>
      <c r="G32" s="85"/>
      <c r="H32" s="84"/>
      <c r="I32" s="85"/>
      <c r="J32" s="84">
        <v>22814.04</v>
      </c>
      <c r="K32" s="87"/>
      <c r="L32" s="85"/>
      <c r="M32" s="84"/>
      <c r="N32" s="87"/>
      <c r="O32" s="97"/>
      <c r="P32" s="98"/>
      <c r="Q32" s="99"/>
      <c r="R32" s="97"/>
      <c r="S32" s="99"/>
      <c r="T32" s="65"/>
    </row>
    <row r="33" spans="1:20" ht="14.25" customHeight="1">
      <c r="A33" s="63" t="s">
        <v>13</v>
      </c>
      <c r="B33" s="248" t="s">
        <v>13</v>
      </c>
      <c r="C33" s="253"/>
      <c r="D33" s="253"/>
      <c r="E33" s="64" t="s">
        <v>13</v>
      </c>
      <c r="F33" s="84" t="s">
        <v>13</v>
      </c>
      <c r="G33" s="85"/>
      <c r="H33" s="84" t="s">
        <v>13</v>
      </c>
      <c r="I33" s="85"/>
      <c r="J33" s="250" t="s">
        <v>13</v>
      </c>
      <c r="K33" s="251"/>
      <c r="L33" s="85"/>
      <c r="M33" s="250" t="s">
        <v>13</v>
      </c>
      <c r="N33" s="251"/>
      <c r="O33" s="250" t="s">
        <v>13</v>
      </c>
      <c r="P33" s="251"/>
      <c r="Q33" s="251"/>
      <c r="R33" s="250" t="s">
        <v>13</v>
      </c>
      <c r="S33" s="259"/>
      <c r="T33" s="65" t="s">
        <v>13</v>
      </c>
    </row>
    <row r="34" spans="1:20" ht="0" customHeight="1" hidden="1">
      <c r="A34" s="66"/>
      <c r="B34" s="66"/>
      <c r="C34" s="66"/>
      <c r="D34" s="66"/>
      <c r="E34" s="66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66"/>
    </row>
    <row r="35" spans="1:20" ht="15" customHeight="1">
      <c r="A35" s="71">
        <v>4</v>
      </c>
      <c r="B35" s="258" t="s">
        <v>48</v>
      </c>
      <c r="C35" s="253"/>
      <c r="D35" s="253"/>
      <c r="E35" s="64" t="s">
        <v>22</v>
      </c>
      <c r="F35" s="84" t="s">
        <v>13</v>
      </c>
      <c r="G35" s="85"/>
      <c r="H35" s="84">
        <v>1769211.44</v>
      </c>
      <c r="I35" s="85"/>
      <c r="J35" s="250">
        <v>1713246.42</v>
      </c>
      <c r="K35" s="251"/>
      <c r="L35" s="85"/>
      <c r="M35" s="250">
        <v>1769211.44</v>
      </c>
      <c r="N35" s="251"/>
      <c r="O35" s="250">
        <v>-55965.02</v>
      </c>
      <c r="P35" s="251"/>
      <c r="Q35" s="251"/>
      <c r="R35" s="250">
        <v>55965.02</v>
      </c>
      <c r="S35" s="259"/>
      <c r="T35" s="65" t="s">
        <v>13</v>
      </c>
    </row>
    <row r="36" spans="1:20" ht="15" customHeight="1">
      <c r="A36" s="63" t="s">
        <v>13</v>
      </c>
      <c r="B36" s="248" t="s">
        <v>49</v>
      </c>
      <c r="C36" s="253"/>
      <c r="D36" s="253"/>
      <c r="E36" s="64" t="s">
        <v>22</v>
      </c>
      <c r="F36" s="84" t="s">
        <v>13</v>
      </c>
      <c r="G36" s="85"/>
      <c r="H36" s="84">
        <v>35301.07</v>
      </c>
      <c r="I36" s="85"/>
      <c r="J36" s="250">
        <v>34404.14</v>
      </c>
      <c r="K36" s="251"/>
      <c r="L36" s="85"/>
      <c r="M36" s="250">
        <v>35301.07</v>
      </c>
      <c r="N36" s="251"/>
      <c r="O36" s="250">
        <v>-896.93</v>
      </c>
      <c r="P36" s="251"/>
      <c r="Q36" s="251"/>
      <c r="R36" s="250">
        <v>896.93</v>
      </c>
      <c r="S36" s="259"/>
      <c r="T36" s="36" t="s">
        <v>63</v>
      </c>
    </row>
    <row r="37" spans="1:20" ht="15" customHeight="1">
      <c r="A37" s="63" t="s">
        <v>13</v>
      </c>
      <c r="B37" s="248" t="s">
        <v>50</v>
      </c>
      <c r="C37" s="253"/>
      <c r="D37" s="253"/>
      <c r="E37" s="64" t="s">
        <v>22</v>
      </c>
      <c r="F37" s="84" t="s">
        <v>13</v>
      </c>
      <c r="G37" s="85"/>
      <c r="H37" s="84">
        <v>245188.42</v>
      </c>
      <c r="I37" s="85"/>
      <c r="J37" s="250">
        <v>229172.37</v>
      </c>
      <c r="K37" s="251"/>
      <c r="L37" s="85"/>
      <c r="M37" s="250">
        <v>245188.42</v>
      </c>
      <c r="N37" s="251"/>
      <c r="O37" s="250">
        <v>-16016.05</v>
      </c>
      <c r="P37" s="251"/>
      <c r="Q37" s="251"/>
      <c r="R37" s="250">
        <v>16016.05</v>
      </c>
      <c r="S37" s="259"/>
      <c r="T37" s="37" t="s">
        <v>64</v>
      </c>
    </row>
    <row r="38" spans="1:20" ht="15" customHeight="1">
      <c r="A38" s="63" t="s">
        <v>13</v>
      </c>
      <c r="B38" s="248" t="s">
        <v>51</v>
      </c>
      <c r="C38" s="253"/>
      <c r="D38" s="253"/>
      <c r="E38" s="64" t="s">
        <v>22</v>
      </c>
      <c r="F38" s="84" t="s">
        <v>13</v>
      </c>
      <c r="G38" s="85"/>
      <c r="H38" s="84">
        <v>166503.57</v>
      </c>
      <c r="I38" s="85"/>
      <c r="J38" s="250">
        <v>155522.19</v>
      </c>
      <c r="K38" s="251"/>
      <c r="L38" s="85"/>
      <c r="M38" s="250">
        <v>166503.57</v>
      </c>
      <c r="N38" s="251"/>
      <c r="O38" s="250">
        <v>-10981.38</v>
      </c>
      <c r="P38" s="251"/>
      <c r="Q38" s="251"/>
      <c r="R38" s="250">
        <v>10981.38</v>
      </c>
      <c r="S38" s="251"/>
      <c r="T38" s="37" t="s">
        <v>64</v>
      </c>
    </row>
    <row r="39" spans="1:20" ht="15" customHeight="1">
      <c r="A39" s="60" t="s">
        <v>13</v>
      </c>
      <c r="B39" s="260" t="s">
        <v>52</v>
      </c>
      <c r="C39" s="218"/>
      <c r="D39" s="261"/>
      <c r="E39" s="61" t="s">
        <v>22</v>
      </c>
      <c r="F39" s="88" t="s">
        <v>13</v>
      </c>
      <c r="G39" s="72"/>
      <c r="H39" s="88">
        <v>1322218.38</v>
      </c>
      <c r="I39" s="72"/>
      <c r="J39" s="262">
        <v>1294147.72</v>
      </c>
      <c r="K39" s="228"/>
      <c r="L39" s="72"/>
      <c r="M39" s="262">
        <v>1322218.38</v>
      </c>
      <c r="N39" s="226"/>
      <c r="O39" s="262">
        <v>-28070.66</v>
      </c>
      <c r="P39" s="229"/>
      <c r="Q39" s="226"/>
      <c r="R39" s="262">
        <v>28070.66</v>
      </c>
      <c r="S39" s="226"/>
      <c r="T39" s="62" t="s">
        <v>65</v>
      </c>
    </row>
    <row r="40" ht="15" customHeight="1"/>
    <row r="41" spans="1:20" ht="15">
      <c r="A41" s="118" t="s">
        <v>83</v>
      </c>
      <c r="B41" s="119"/>
      <c r="C41" s="119"/>
      <c r="D41" s="119"/>
      <c r="E41" s="120"/>
      <c r="F41" s="38">
        <f>SUM(F42:G44)</f>
        <v>40775</v>
      </c>
      <c r="G41" s="39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</row>
    <row r="42" spans="1:20" ht="15">
      <c r="A42" s="121" t="s">
        <v>78</v>
      </c>
      <c r="B42" s="122"/>
      <c r="C42" s="122"/>
      <c r="D42" s="122"/>
      <c r="E42" s="123"/>
      <c r="F42" s="41">
        <v>9782</v>
      </c>
      <c r="G42" s="42"/>
      <c r="H42" s="40"/>
      <c r="I42" s="40"/>
      <c r="J42" s="43"/>
      <c r="K42" s="40"/>
      <c r="L42" s="40"/>
      <c r="M42" s="40"/>
      <c r="N42" s="40"/>
      <c r="O42" s="40"/>
      <c r="P42" s="40"/>
      <c r="Q42" s="40"/>
      <c r="R42" s="40"/>
      <c r="S42" s="40"/>
      <c r="T42" s="40"/>
    </row>
    <row r="43" spans="1:20" ht="15">
      <c r="A43" s="121" t="s">
        <v>79</v>
      </c>
      <c r="B43" s="122"/>
      <c r="C43" s="122"/>
      <c r="D43" s="122"/>
      <c r="E43" s="123"/>
      <c r="F43" s="44">
        <v>909</v>
      </c>
      <c r="G43" s="45"/>
      <c r="H43" s="40"/>
      <c r="I43" s="40"/>
      <c r="J43" s="43"/>
      <c r="K43" s="40"/>
      <c r="L43" s="40"/>
      <c r="M43" s="40"/>
      <c r="N43" s="40"/>
      <c r="O43" s="40"/>
      <c r="P43" s="40"/>
      <c r="Q43" s="40"/>
      <c r="R43" s="40"/>
      <c r="S43" s="40"/>
      <c r="T43" s="40"/>
    </row>
    <row r="44" spans="1:20" ht="15">
      <c r="A44" s="121" t="s">
        <v>80</v>
      </c>
      <c r="B44" s="124"/>
      <c r="C44" s="124"/>
      <c r="D44" s="124"/>
      <c r="E44" s="125"/>
      <c r="F44" s="41">
        <v>30084</v>
      </c>
      <c r="G44" s="45"/>
      <c r="H44" s="40"/>
      <c r="I44" s="40"/>
      <c r="J44" s="43"/>
      <c r="K44" s="40"/>
      <c r="L44" s="40"/>
      <c r="M44" s="40"/>
      <c r="N44" s="40"/>
      <c r="O44" s="40"/>
      <c r="P44" s="40"/>
      <c r="Q44" s="40"/>
      <c r="R44" s="40"/>
      <c r="S44" s="40"/>
      <c r="T44" s="40"/>
    </row>
    <row r="45" spans="1:20" ht="15">
      <c r="A45" s="46"/>
      <c r="B45" s="46"/>
      <c r="C45" s="46"/>
      <c r="D45" s="46"/>
      <c r="E45" s="47"/>
      <c r="F45" s="39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</row>
    <row r="46" spans="1:20" ht="1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</row>
    <row r="47" spans="1:20" ht="1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</row>
    <row r="48" spans="1:20" ht="15">
      <c r="A48" s="103" t="s">
        <v>82</v>
      </c>
      <c r="B48" s="104"/>
      <c r="C48" s="104"/>
      <c r="D48" s="104"/>
      <c r="E48" s="105"/>
      <c r="F48" s="106">
        <f>SUM(F49:G53)</f>
        <v>10260</v>
      </c>
      <c r="G48" s="106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</row>
    <row r="49" spans="1:20" ht="15">
      <c r="A49" s="107" t="s">
        <v>66</v>
      </c>
      <c r="B49" s="108"/>
      <c r="C49" s="108"/>
      <c r="D49" s="108"/>
      <c r="E49" s="109"/>
      <c r="F49" s="110">
        <v>0</v>
      </c>
      <c r="G49" s="11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</row>
    <row r="50" spans="1:20" ht="15">
      <c r="A50" s="117" t="s">
        <v>67</v>
      </c>
      <c r="B50" s="108"/>
      <c r="C50" s="108"/>
      <c r="D50" s="108"/>
      <c r="E50" s="109"/>
      <c r="F50" s="110">
        <v>2700</v>
      </c>
      <c r="G50" s="11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</row>
    <row r="51" spans="1:20" ht="15">
      <c r="A51" s="114" t="s">
        <v>68</v>
      </c>
      <c r="B51" s="115"/>
      <c r="C51" s="115"/>
      <c r="D51" s="115"/>
      <c r="E51" s="116"/>
      <c r="F51" s="110">
        <v>3240</v>
      </c>
      <c r="G51" s="11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</row>
    <row r="52" spans="1:20" ht="15">
      <c r="A52" s="114" t="s">
        <v>69</v>
      </c>
      <c r="B52" s="115"/>
      <c r="C52" s="115"/>
      <c r="D52" s="115"/>
      <c r="E52" s="116"/>
      <c r="F52" s="110">
        <v>2700</v>
      </c>
      <c r="G52" s="11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</row>
    <row r="53" spans="1:20" ht="15">
      <c r="A53" s="117" t="s">
        <v>70</v>
      </c>
      <c r="B53" s="108"/>
      <c r="C53" s="108"/>
      <c r="D53" s="108"/>
      <c r="E53" s="109"/>
      <c r="F53" s="110">
        <v>1620</v>
      </c>
      <c r="G53" s="11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</row>
    <row r="54" spans="1:20" ht="15">
      <c r="A54" s="47"/>
      <c r="B54" s="48"/>
      <c r="C54" s="48"/>
      <c r="D54" s="48"/>
      <c r="E54" s="48"/>
      <c r="F54" s="47"/>
      <c r="G54" s="47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</row>
    <row r="55" spans="1:20" ht="15" customHeight="1">
      <c r="A55" s="100" t="s">
        <v>84</v>
      </c>
      <c r="B55" s="101"/>
      <c r="C55" s="101"/>
      <c r="D55" s="101"/>
      <c r="E55" s="101"/>
      <c r="F55" s="50">
        <f>F56+F57</f>
        <v>303.3</v>
      </c>
      <c r="G55" s="51">
        <f>G56+G57</f>
        <v>7379.53</v>
      </c>
      <c r="H55" s="51">
        <f>H56+H57</f>
        <v>12481.97</v>
      </c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</row>
    <row r="56" spans="1:20" ht="15">
      <c r="A56" s="102" t="s">
        <v>71</v>
      </c>
      <c r="B56" s="102"/>
      <c r="C56" s="102"/>
      <c r="D56" s="102"/>
      <c r="E56" s="102"/>
      <c r="F56" s="52">
        <v>200.1</v>
      </c>
      <c r="G56" s="49">
        <v>4956.87</v>
      </c>
      <c r="H56" s="49">
        <v>8401.33</v>
      </c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</row>
    <row r="57" spans="1:20" ht="15">
      <c r="A57" s="102" t="s">
        <v>72</v>
      </c>
      <c r="B57" s="102"/>
      <c r="C57" s="102"/>
      <c r="D57" s="102"/>
      <c r="E57" s="102"/>
      <c r="F57" s="52">
        <v>103.2</v>
      </c>
      <c r="G57" s="49">
        <v>2422.66</v>
      </c>
      <c r="H57" s="49">
        <v>4080.64</v>
      </c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</row>
    <row r="58" spans="1:20" ht="1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</row>
    <row r="59" spans="1:20" ht="1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</row>
    <row r="60" spans="1:20" ht="15">
      <c r="A60" s="40"/>
      <c r="B60" s="53"/>
      <c r="C60" s="54"/>
      <c r="D60" s="55"/>
      <c r="E60" s="40"/>
      <c r="F60" s="56"/>
      <c r="G60" s="56"/>
      <c r="H60" s="57"/>
      <c r="I60" s="57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</row>
    <row r="61" spans="1:20" ht="15">
      <c r="A61" s="53" t="s">
        <v>73</v>
      </c>
      <c r="B61" s="40"/>
      <c r="C61" s="55"/>
      <c r="D61" s="56"/>
      <c r="E61" s="56"/>
      <c r="F61" s="40"/>
      <c r="G61" s="58" t="s">
        <v>74</v>
      </c>
      <c r="H61" s="59"/>
      <c r="I61" s="56"/>
      <c r="J61" s="57"/>
      <c r="K61" s="40"/>
      <c r="L61" s="40"/>
      <c r="M61" s="40"/>
      <c r="N61" s="40"/>
      <c r="O61" s="40"/>
      <c r="P61" s="40"/>
      <c r="Q61" s="40"/>
      <c r="R61" s="40"/>
      <c r="S61" s="40"/>
      <c r="T61" s="40"/>
    </row>
    <row r="62" spans="1:20" ht="15">
      <c r="A62" s="40"/>
      <c r="B62" s="56"/>
      <c r="C62" s="56"/>
      <c r="D62" s="56"/>
      <c r="E62" s="56"/>
      <c r="F62" s="56"/>
      <c r="G62" s="56"/>
      <c r="H62" s="57"/>
      <c r="I62" s="57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</row>
    <row r="63" spans="1:20" ht="15">
      <c r="A63" s="40"/>
      <c r="B63" s="58"/>
      <c r="C63" s="56"/>
      <c r="D63" s="56"/>
      <c r="E63" s="56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</row>
    <row r="64" spans="1:20" ht="15">
      <c r="A64" s="111" t="s">
        <v>75</v>
      </c>
      <c r="B64" s="111"/>
      <c r="C64" s="111"/>
      <c r="D64" s="111"/>
      <c r="E64" s="56"/>
      <c r="F64" s="56"/>
      <c r="G64" s="56"/>
      <c r="H64" s="57"/>
      <c r="I64" s="57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</row>
    <row r="65" spans="1:20" ht="15">
      <c r="A65" s="112" t="s">
        <v>76</v>
      </c>
      <c r="B65" s="113"/>
      <c r="C65" s="59"/>
      <c r="D65" s="58"/>
      <c r="E65" s="56"/>
      <c r="F65" s="56"/>
      <c r="G65" s="56"/>
      <c r="H65" s="57"/>
      <c r="I65" s="57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</row>
    <row r="66" spans="1:20" ht="15">
      <c r="A66" s="112" t="s">
        <v>77</v>
      </c>
      <c r="B66" s="113"/>
      <c r="C66" s="59"/>
      <c r="D66" s="56"/>
      <c r="E66" s="56"/>
      <c r="F66" s="56"/>
      <c r="G66" s="56"/>
      <c r="H66" s="57"/>
      <c r="I66" s="57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</row>
  </sheetData>
  <sheetProtection/>
  <mergeCells count="166">
    <mergeCell ref="B39:D39"/>
    <mergeCell ref="J39:K39"/>
    <mergeCell ref="M39:N39"/>
    <mergeCell ref="O39:Q39"/>
    <mergeCell ref="R39:S39"/>
    <mergeCell ref="B38:D38"/>
    <mergeCell ref="J38:K38"/>
    <mergeCell ref="M38:N38"/>
    <mergeCell ref="O38:Q38"/>
    <mergeCell ref="R38:S38"/>
    <mergeCell ref="B36:D36"/>
    <mergeCell ref="J36:K36"/>
    <mergeCell ref="M36:N36"/>
    <mergeCell ref="O36:Q36"/>
    <mergeCell ref="R36:S36"/>
    <mergeCell ref="B37:D37"/>
    <mergeCell ref="J37:K37"/>
    <mergeCell ref="M37:N37"/>
    <mergeCell ref="O37:Q37"/>
    <mergeCell ref="R37:S37"/>
    <mergeCell ref="B33:D33"/>
    <mergeCell ref="J33:K33"/>
    <mergeCell ref="M33:N33"/>
    <mergeCell ref="O33:Q33"/>
    <mergeCell ref="R33:S33"/>
    <mergeCell ref="B35:D35"/>
    <mergeCell ref="J35:K35"/>
    <mergeCell ref="M35:N35"/>
    <mergeCell ref="O35:Q35"/>
    <mergeCell ref="R35:S35"/>
    <mergeCell ref="J31:K31"/>
    <mergeCell ref="M31:N31"/>
    <mergeCell ref="O31:Q31"/>
    <mergeCell ref="R31:S31"/>
    <mergeCell ref="B30:D30"/>
    <mergeCell ref="J30:K30"/>
    <mergeCell ref="M30:N30"/>
    <mergeCell ref="O30:Q30"/>
    <mergeCell ref="R30:S30"/>
    <mergeCell ref="B31:D31"/>
    <mergeCell ref="B28:D28"/>
    <mergeCell ref="J28:K28"/>
    <mergeCell ref="M28:N28"/>
    <mergeCell ref="O28:Q28"/>
    <mergeCell ref="R28:S28"/>
    <mergeCell ref="B29:D29"/>
    <mergeCell ref="J29:K29"/>
    <mergeCell ref="M29:N29"/>
    <mergeCell ref="O29:Q29"/>
    <mergeCell ref="R29:S29"/>
    <mergeCell ref="B27:D27"/>
    <mergeCell ref="J27:K27"/>
    <mergeCell ref="M27:N27"/>
    <mergeCell ref="O27:Q27"/>
    <mergeCell ref="R27:S27"/>
    <mergeCell ref="B25:D25"/>
    <mergeCell ref="J25:K25"/>
    <mergeCell ref="M25:N25"/>
    <mergeCell ref="O25:Q25"/>
    <mergeCell ref="R25:S25"/>
    <mergeCell ref="B23:D23"/>
    <mergeCell ref="J23:K23"/>
    <mergeCell ref="M23:N23"/>
    <mergeCell ref="O23:Q23"/>
    <mergeCell ref="R23:S23"/>
    <mergeCell ref="B24:D24"/>
    <mergeCell ref="J24:K24"/>
    <mergeCell ref="M24:N24"/>
    <mergeCell ref="O24:Q24"/>
    <mergeCell ref="R24:S24"/>
    <mergeCell ref="M19:N20"/>
    <mergeCell ref="O19:Q20"/>
    <mergeCell ref="R19:S20"/>
    <mergeCell ref="T19:T20"/>
    <mergeCell ref="B22:D22"/>
    <mergeCell ref="J22:K22"/>
    <mergeCell ref="M22:N22"/>
    <mergeCell ref="O22:Q22"/>
    <mergeCell ref="R22:S22"/>
    <mergeCell ref="A19:A20"/>
    <mergeCell ref="B19:D20"/>
    <mergeCell ref="E19:E20"/>
    <mergeCell ref="F19:F20"/>
    <mergeCell ref="H19:H20"/>
    <mergeCell ref="J19:K20"/>
    <mergeCell ref="B17:D17"/>
    <mergeCell ref="J17:K17"/>
    <mergeCell ref="M17:N17"/>
    <mergeCell ref="O17:Q17"/>
    <mergeCell ref="R17:S17"/>
    <mergeCell ref="B18:D18"/>
    <mergeCell ref="J18:K18"/>
    <mergeCell ref="M18:N18"/>
    <mergeCell ref="O18:Q18"/>
    <mergeCell ref="R18:S18"/>
    <mergeCell ref="B14:D14"/>
    <mergeCell ref="J14:K14"/>
    <mergeCell ref="M14:N14"/>
    <mergeCell ref="O14:Q14"/>
    <mergeCell ref="R14:S14"/>
    <mergeCell ref="B15:D15"/>
    <mergeCell ref="J15:K15"/>
    <mergeCell ref="M15:N15"/>
    <mergeCell ref="O15:Q15"/>
    <mergeCell ref="R15:S15"/>
    <mergeCell ref="O12:Q12"/>
    <mergeCell ref="R12:S12"/>
    <mergeCell ref="M12:N12"/>
    <mergeCell ref="B13:D13"/>
    <mergeCell ref="J13:K13"/>
    <mergeCell ref="B12:D12"/>
    <mergeCell ref="J12:K12"/>
    <mergeCell ref="M13:N13"/>
    <mergeCell ref="O13:Q13"/>
    <mergeCell ref="R13:S13"/>
    <mergeCell ref="B10:D10"/>
    <mergeCell ref="J10:K10"/>
    <mergeCell ref="M10:N10"/>
    <mergeCell ref="O10:Q10"/>
    <mergeCell ref="R10:S10"/>
    <mergeCell ref="B11:D11"/>
    <mergeCell ref="J11:K11"/>
    <mergeCell ref="O11:Q11"/>
    <mergeCell ref="R11:S11"/>
    <mergeCell ref="B8:D8"/>
    <mergeCell ref="J8:K8"/>
    <mergeCell ref="M8:N8"/>
    <mergeCell ref="O8:Q8"/>
    <mergeCell ref="R8:S8"/>
    <mergeCell ref="B9:D9"/>
    <mergeCell ref="J9:K9"/>
    <mergeCell ref="M9:N9"/>
    <mergeCell ref="O9:Q9"/>
    <mergeCell ref="R9:S9"/>
    <mergeCell ref="C1:R2"/>
    <mergeCell ref="D3:P3"/>
    <mergeCell ref="C5:O5"/>
    <mergeCell ref="B7:D7"/>
    <mergeCell ref="L7:M7"/>
    <mergeCell ref="O7:Q7"/>
    <mergeCell ref="R7:S7"/>
    <mergeCell ref="A50:E50"/>
    <mergeCell ref="F50:G50"/>
    <mergeCell ref="A41:E41"/>
    <mergeCell ref="A42:E42"/>
    <mergeCell ref="A43:E43"/>
    <mergeCell ref="A44:E44"/>
    <mergeCell ref="A64:D64"/>
    <mergeCell ref="A65:B65"/>
    <mergeCell ref="A66:B66"/>
    <mergeCell ref="A51:E51"/>
    <mergeCell ref="F51:G51"/>
    <mergeCell ref="A52:E52"/>
    <mergeCell ref="F52:G52"/>
    <mergeCell ref="A53:E53"/>
    <mergeCell ref="F53:G53"/>
    <mergeCell ref="B32:D32"/>
    <mergeCell ref="O32:Q32"/>
    <mergeCell ref="R32:S32"/>
    <mergeCell ref="A55:E55"/>
    <mergeCell ref="A56:E56"/>
    <mergeCell ref="A57:E57"/>
    <mergeCell ref="A48:E48"/>
    <mergeCell ref="F48:G48"/>
    <mergeCell ref="A49:E49"/>
    <mergeCell ref="F49:G49"/>
  </mergeCells>
  <printOptions/>
  <pageMargins left="0.35433070866141736" right="0.35433070866141736" top="0.35433070866141736" bottom="0.35433070866141736" header="0.31496062992125984" footer="0.31496062992125984"/>
  <pageSetup fitToHeight="2" fitToWidth="1" horizontalDpi="600" verticalDpi="600" orientation="landscape" paperSize="9" scale="86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korshunova</cp:lastModifiedBy>
  <cp:lastPrinted>2024-03-13T10:43:51Z</cp:lastPrinted>
  <dcterms:created xsi:type="dcterms:W3CDTF">2024-02-21T12:40:27Z</dcterms:created>
  <dcterms:modified xsi:type="dcterms:W3CDTF">2024-03-19T06:26:33Z</dcterms:modified>
  <cp:category/>
  <cp:version/>
  <cp:contentType/>
  <cp:contentStatus/>
</cp:coreProperties>
</file>